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template.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defaultThemeVersion="124226"/>
  <bookViews>
    <workbookView xWindow="120" yWindow="120" windowWidth="23895" windowHeight="14025"/>
  </bookViews>
  <sheets>
    <sheet name="Sheet1" sheetId="1" r:id="rId1"/>
    <sheet name="Sheet2" sheetId="2" r:id="rId2"/>
    <sheet name="Sheet3" sheetId="3" r:id="rId3"/>
  </sheets>
  <functionGroups/>
  <calcPr calcId="125725" iterateCount="10"/>
</workbook>
</file>

<file path=xl/calcChain.xml><?xml version="1.0" encoding="utf-8"?>
<calcChain xmlns="http://schemas.openxmlformats.org/spreadsheetml/2006/main">
  <c r="M26" i="1"/>
  <c r="M24"/>
  <c r="M22"/>
  <c r="M20"/>
  <c r="M18"/>
  <c r="M16"/>
  <c r="M14"/>
  <c r="M12"/>
  <c r="I26"/>
  <c r="I24"/>
  <c r="I22"/>
  <c r="I20"/>
  <c r="I18"/>
  <c r="I16"/>
  <c r="I14"/>
  <c r="L21"/>
  <c r="L23" s="1"/>
  <c r="L25" s="1"/>
  <c r="L27" s="1"/>
  <c r="L19"/>
  <c r="H17"/>
  <c r="H19"/>
  <c r="H21"/>
  <c r="H23"/>
  <c r="H25"/>
  <c r="H27"/>
  <c r="I12"/>
  <c r="J26" l="1"/>
  <c r="K26" s="1"/>
  <c r="H26"/>
  <c r="J24" l="1"/>
  <c r="K24" s="1"/>
  <c r="H24"/>
  <c r="J22" l="1"/>
  <c r="K22" s="1"/>
  <c r="H22"/>
  <c r="J20" l="1"/>
  <c r="K20" s="1"/>
  <c r="H20"/>
  <c r="J18" l="1"/>
  <c r="K18" s="1"/>
  <c r="H18"/>
  <c r="J16" l="1"/>
  <c r="K16" s="1"/>
  <c r="H16"/>
  <c r="J14" l="1"/>
  <c r="K14" s="1"/>
  <c r="H14"/>
  <c r="H15" s="1"/>
  <c r="H12"/>
  <c r="H13" s="1"/>
  <c r="J12" l="1"/>
  <c r="K12" s="1"/>
  <c r="R2"/>
  <c r="L28"/>
  <c r="L11" s="1"/>
  <c r="L13" s="1"/>
  <c r="L15" s="1"/>
  <c r="L17" s="1"/>
  <c r="P13" l="1"/>
  <c r="P14" s="1"/>
  <c r="N12"/>
  <c r="O12" s="1"/>
  <c r="P27"/>
  <c r="N26"/>
  <c r="P25"/>
  <c r="N24"/>
  <c r="P23"/>
  <c r="N22"/>
  <c r="N20"/>
  <c r="P21"/>
  <c r="P19"/>
  <c r="N18"/>
  <c r="P17"/>
  <c r="N16"/>
  <c r="P15"/>
  <c r="N14"/>
  <c r="O14" s="1"/>
  <c r="N28" l="1"/>
  <c r="P16"/>
  <c r="P18" s="1"/>
  <c r="P20" s="1"/>
  <c r="P22" s="1"/>
  <c r="P24" s="1"/>
  <c r="P26" s="1"/>
  <c r="P28" s="1"/>
  <c r="O16"/>
  <c r="O18" s="1"/>
  <c r="O20" s="1"/>
  <c r="O22" s="1"/>
  <c r="O24" s="1"/>
  <c r="O26" s="1"/>
</calcChain>
</file>

<file path=xl/comments1.xml><?xml version="1.0" encoding="utf-8"?>
<comments xmlns="http://schemas.openxmlformats.org/spreadsheetml/2006/main">
  <authors>
    <author>scot</author>
    <author>Scot Anderson</author>
  </authors>
  <commentList>
    <comment ref="L11" authorId="0">
      <text>
        <r>
          <rPr>
            <b/>
            <sz val="9"/>
            <color indexed="81"/>
            <rFont val="Tahoma"/>
            <charset val="1"/>
          </rPr>
          <t>scot:</t>
        </r>
        <r>
          <rPr>
            <sz val="9"/>
            <color indexed="81"/>
            <rFont val="Tahoma"/>
            <charset val="1"/>
          </rPr>
          <t xml:space="preserve">
This cell can be used to insert your total trip distance and then you will have the remaining distance shown for each leg. If you leave it alone, it will show the total distance of the legs you have entered so far.</t>
        </r>
      </text>
    </comment>
    <comment ref="P12" authorId="1">
      <text>
        <r>
          <rPr>
            <b/>
            <sz val="9"/>
            <color indexed="81"/>
            <rFont val="Tahoma"/>
            <family val="2"/>
          </rPr>
          <t>Scot Anderson:</t>
        </r>
        <r>
          <rPr>
            <sz val="9"/>
            <color indexed="81"/>
            <rFont val="Tahoma"/>
            <family val="2"/>
          </rPr>
          <t xml:space="preserve">
Put the amount of usable fuel in the tanks at the start of this Leg. If you don't subtract the amount used on the ground here, then make sure you do it in the cell below.</t>
        </r>
      </text>
    </comment>
    <comment ref="P13" authorId="0">
      <text>
        <r>
          <rPr>
            <b/>
            <sz val="9"/>
            <color indexed="81"/>
            <rFont val="Tahoma"/>
            <charset val="1"/>
          </rPr>
          <t>scot:</t>
        </r>
        <r>
          <rPr>
            <sz val="9"/>
            <color indexed="81"/>
            <rFont val="Tahoma"/>
            <charset val="1"/>
          </rPr>
          <t xml:space="preserve">
This cell is off yellow because you really should enter the amount of fuel used based on the performance charts of your aircraft for climb out. If you don't you need to use a conservative estimate in P9 for your GPH value.</t>
        </r>
      </text>
    </comment>
  </commentList>
</comments>
</file>

<file path=xl/sharedStrings.xml><?xml version="1.0" encoding="utf-8"?>
<sst xmlns="http://schemas.openxmlformats.org/spreadsheetml/2006/main" count="144" uniqueCount="130">
  <si>
    <t>Aircraft Number</t>
  </si>
  <si>
    <t>N</t>
  </si>
  <si>
    <t>Navigation Log</t>
  </si>
  <si>
    <t>Check Points (Fixes)</t>
  </si>
  <si>
    <t>VOR</t>
  </si>
  <si>
    <t>Ident</t>
  </si>
  <si>
    <t>Freq.</t>
  </si>
  <si>
    <t>Course (Routes)</t>
  </si>
  <si>
    <t>Altitude</t>
  </si>
  <si>
    <t>Wind</t>
  </si>
  <si>
    <t>Dir.</t>
  </si>
  <si>
    <t>Vel.</t>
  </si>
  <si>
    <t>Temp.</t>
  </si>
  <si>
    <t>CAS</t>
  </si>
  <si>
    <t>TAS</t>
  </si>
  <si>
    <t>TC</t>
  </si>
  <si>
    <t>TH</t>
  </si>
  <si>
    <t>MH</t>
  </si>
  <si>
    <t>CH</t>
  </si>
  <si>
    <t>Dist</t>
  </si>
  <si>
    <t>GS</t>
  </si>
  <si>
    <t>Leg</t>
  </si>
  <si>
    <t>Rem.</t>
  </si>
  <si>
    <t>Est.</t>
  </si>
  <si>
    <t>Act.</t>
  </si>
  <si>
    <t>Time Off</t>
  </si>
  <si>
    <t>GPH</t>
  </si>
  <si>
    <t>ETE</t>
  </si>
  <si>
    <t>ETA</t>
  </si>
  <si>
    <t>Fuel</t>
  </si>
  <si>
    <t>ATE</t>
  </si>
  <si>
    <t>ATA</t>
  </si>
  <si>
    <t>-E +W Var</t>
  </si>
  <si>
    <t>±Dev</t>
  </si>
  <si>
    <t>+L   +R WCA</t>
  </si>
  <si>
    <t>Airport &amp; ATIS Advisories</t>
  </si>
  <si>
    <t>Departure</t>
  </si>
  <si>
    <t>Destination</t>
  </si>
  <si>
    <t>ATIS Code</t>
  </si>
  <si>
    <t>Altimeter</t>
  </si>
  <si>
    <t>Approach</t>
  </si>
  <si>
    <t>Runnway</t>
  </si>
  <si>
    <t>Time Check</t>
  </si>
  <si>
    <t>Airport Frequencies</t>
  </si>
  <si>
    <t>ATIS</t>
  </si>
  <si>
    <t>Grnd</t>
  </si>
  <si>
    <t>Tower</t>
  </si>
  <si>
    <t>Dep.</t>
  </si>
  <si>
    <t>CTAF</t>
  </si>
  <si>
    <t>FSS</t>
  </si>
  <si>
    <t>UNICOM</t>
  </si>
  <si>
    <t>Field Elev.</t>
  </si>
  <si>
    <t>Apch</t>
  </si>
  <si>
    <t>Block In</t>
  </si>
  <si>
    <t>Block Out</t>
  </si>
  <si>
    <t>Log Time</t>
  </si>
  <si>
    <t>Ceiling &amp; Vis.</t>
  </si>
  <si>
    <t>Used</t>
  </si>
  <si>
    <r>
      <t xml:space="preserve">Totals </t>
    </r>
    <r>
      <rPr>
        <sz val="11"/>
        <rFont val="Calibri"/>
        <family val="2"/>
      </rPr>
      <t>→</t>
    </r>
  </si>
  <si>
    <t xml:space="preserve">Printed: </t>
  </si>
  <si>
    <t>Trip Name:</t>
  </si>
  <si>
    <t>5469K</t>
  </si>
  <si>
    <t>Clear Cells are informational</t>
  </si>
  <si>
    <t>Green cells are for in-flight</t>
  </si>
  <si>
    <t>Yellow cells are used in calculations</t>
  </si>
  <si>
    <t>Leg#</t>
  </si>
  <si>
    <t>Ceiling, Visibility, and Precipitation</t>
  </si>
  <si>
    <t>Reported</t>
  </si>
  <si>
    <t>Forcast</t>
  </si>
  <si>
    <t>Winds Aloft</t>
  </si>
  <si>
    <t>Icing and Freezing Levels</t>
  </si>
  <si>
    <t>Turbulence</t>
  </si>
  <si>
    <t>and Cloud Tops</t>
  </si>
  <si>
    <t>Position of Fronts</t>
  </si>
  <si>
    <t>Lows,and Highgs</t>
  </si>
  <si>
    <t>Enroute</t>
  </si>
  <si>
    <t>Alternate</t>
  </si>
  <si>
    <t>FLIGHT PLAN</t>
  </si>
  <si>
    <t>Notes and NOTAMS</t>
  </si>
  <si>
    <t>TYPE</t>
  </si>
  <si>
    <t>VFR</t>
  </si>
  <si>
    <t>IFR</t>
  </si>
  <si>
    <t>DVFR</t>
  </si>
  <si>
    <t>2. Aircraft Identification</t>
  </si>
  <si>
    <t>3. Aircraft Type / Special Equipment</t>
  </si>
  <si>
    <t>3M3</t>
  </si>
  <si>
    <t>SYI</t>
  </si>
  <si>
    <t>5. Depart. Point</t>
  </si>
  <si>
    <t>6. Depart. Time (Z)</t>
  </si>
  <si>
    <t>Proposed</t>
  </si>
  <si>
    <t>Actual</t>
  </si>
  <si>
    <t>7. Cruising Altitude</t>
  </si>
  <si>
    <t>8. ROUTE OF FLIGHT</t>
  </si>
  <si>
    <t>10. Est. Time Enroute</t>
  </si>
  <si>
    <t>Hours</t>
  </si>
  <si>
    <t>Minutes</t>
  </si>
  <si>
    <t>11. Remarks</t>
  </si>
  <si>
    <t>9 DESTINATION (Name of airport or city)</t>
  </si>
  <si>
    <t>12. FUEL ON BOARD</t>
  </si>
  <si>
    <t>13. Alternate Airports</t>
  </si>
  <si>
    <t>14. Pilot's Name, Address, TEL. NO. &amp; Aircraft Home Base</t>
  </si>
  <si>
    <t>15. # Aboard</t>
  </si>
  <si>
    <t>CLOSE VFR FLIGHT PLAN WITH ________________________ FSS ON ARRIVAL</t>
  </si>
  <si>
    <t>Position Report</t>
  </si>
  <si>
    <t>Report Conditions Aloft - Cloud Tops, Bases, Layers, Visibility, Turbulence, Haze, Ice, Thunderstorms</t>
  </si>
  <si>
    <t>Aircraft Equipment Suffixes</t>
  </si>
  <si>
    <t>NO DME</t>
  </si>
  <si>
    <t>X - NO Transponder</t>
  </si>
  <si>
    <t>T - Transponder with no Mode C</t>
  </si>
  <si>
    <t>U - Transponder with Mode C</t>
  </si>
  <si>
    <t>DME</t>
  </si>
  <si>
    <t>D - NO Transponder</t>
  </si>
  <si>
    <t>B - Transponder with no Mode C</t>
  </si>
  <si>
    <t>A - Transponder with Mode C</t>
  </si>
  <si>
    <t>AREA NAVIGATION (RNAV)</t>
  </si>
  <si>
    <t>Y - LORAN, VOR/DME or INS with no transponder</t>
  </si>
  <si>
    <t>C - LORAN, VOR/DME or INS, transponder - no Mode C</t>
  </si>
  <si>
    <t>I - LORAN, VOR/DME or INS, transponder with Mode C</t>
  </si>
  <si>
    <t>ADVANCED RNAV with Transponder and Mode C (if an</t>
  </si>
  <si>
    <t>aircraft is unable to operate with a transponder and/</t>
  </si>
  <si>
    <t xml:space="preserve"> or Mode C, it will revert to the appropriate code </t>
  </si>
  <si>
    <t>listed to the left under Area Navigation)</t>
  </si>
  <si>
    <t xml:space="preserve">G - GPS/GNSS equipped aircraft with enroute, </t>
  </si>
  <si>
    <t>terminal and GPS approach capability.</t>
  </si>
  <si>
    <t>R - Required Navigational Performance (Denotes</t>
  </si>
  <si>
    <t>capability to operate in RNP airspace/routes</t>
  </si>
  <si>
    <t>W - Reduced Vertical Separation Minima (RVSM)</t>
  </si>
  <si>
    <t>4. True Airspeed</t>
  </si>
  <si>
    <t>16. Color of Aircraft</t>
  </si>
  <si>
    <t>17. Dest/Contact/Tel</t>
  </si>
</sst>
</file>

<file path=xl/styles.xml><?xml version="1.0" encoding="utf-8"?>
<styleSheet xmlns="http://schemas.openxmlformats.org/spreadsheetml/2006/main">
  <fonts count="17">
    <font>
      <sz val="11"/>
      <color theme="1"/>
      <name val="Calibri"/>
      <family val="2"/>
      <scheme val="minor"/>
    </font>
    <font>
      <sz val="11"/>
      <name val="Calibri"/>
      <family val="2"/>
    </font>
    <font>
      <sz val="9"/>
      <color indexed="81"/>
      <name val="Tahoma"/>
      <family val="2"/>
    </font>
    <font>
      <b/>
      <sz val="9"/>
      <color indexed="81"/>
      <name val="Tahoma"/>
      <family val="2"/>
    </font>
    <font>
      <sz val="10"/>
      <color theme="1"/>
      <name val="Calibri"/>
      <family val="2"/>
      <scheme val="minor"/>
    </font>
    <font>
      <sz val="11"/>
      <color theme="0"/>
      <name val="Calibri"/>
      <family val="2"/>
      <scheme val="minor"/>
    </font>
    <font>
      <b/>
      <sz val="14"/>
      <color theme="1"/>
      <name val="Calibri"/>
      <family val="2"/>
      <scheme val="minor"/>
    </font>
    <font>
      <sz val="9"/>
      <color theme="1"/>
      <name val="Calibri"/>
      <family val="2"/>
      <scheme val="minor"/>
    </font>
    <font>
      <b/>
      <sz val="16"/>
      <color theme="0"/>
      <name val="Calibri"/>
      <family val="2"/>
      <scheme val="minor"/>
    </font>
    <font>
      <sz val="11"/>
      <name val="Calibri"/>
      <family val="2"/>
      <scheme val="minor"/>
    </font>
    <font>
      <b/>
      <sz val="24"/>
      <color theme="0"/>
      <name val="Calibri"/>
      <family val="2"/>
      <scheme val="minor"/>
    </font>
    <font>
      <b/>
      <sz val="11"/>
      <color theme="1"/>
      <name val="Calibri"/>
      <family val="2"/>
      <scheme val="minor"/>
    </font>
    <font>
      <sz val="14"/>
      <color theme="1"/>
      <name val="Calibri"/>
      <family val="2"/>
      <scheme val="minor"/>
    </font>
    <font>
      <sz val="8"/>
      <color theme="1"/>
      <name val="Calibri"/>
      <family val="2"/>
      <scheme val="minor"/>
    </font>
    <font>
      <b/>
      <sz val="8"/>
      <color theme="1"/>
      <name val="Calibri"/>
      <family val="2"/>
      <scheme val="minor"/>
    </font>
    <font>
      <sz val="9"/>
      <color indexed="81"/>
      <name val="Tahoma"/>
      <charset val="1"/>
    </font>
    <font>
      <b/>
      <sz val="9"/>
      <color indexed="81"/>
      <name val="Tahoma"/>
      <charset val="1"/>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bottom/>
      <diagonal/>
    </border>
    <border>
      <left/>
      <right/>
      <top style="medium">
        <color indexed="64"/>
      </top>
      <bottom/>
      <diagonal/>
    </border>
    <border>
      <left style="double">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236">
    <xf numFmtId="0" fontId="0" fillId="0" borderId="0" xfId="0"/>
    <xf numFmtId="0" fontId="0" fillId="0" borderId="0" xfId="0" applyAlignment="1">
      <alignment wrapText="1"/>
    </xf>
    <xf numFmtId="0" fontId="0" fillId="0" borderId="0" xfId="0" applyAlignment="1">
      <alignment horizontal="center" wrapText="1"/>
    </xf>
    <xf numFmtId="0" fontId="0" fillId="0" borderId="1" xfId="0" applyBorder="1" applyAlignment="1">
      <alignment wrapText="1"/>
    </xf>
    <xf numFmtId="0" fontId="4" fillId="0" borderId="1" xfId="0" applyFont="1" applyBorder="1" applyAlignment="1">
      <alignment wrapText="1"/>
    </xf>
    <xf numFmtId="0" fontId="4" fillId="0" borderId="2" xfId="0" applyFont="1" applyBorder="1" applyAlignment="1">
      <alignment wrapText="1"/>
    </xf>
    <xf numFmtId="0" fontId="5" fillId="2" borderId="0" xfId="0" applyFont="1" applyFill="1" applyBorder="1" applyAlignment="1">
      <alignment wrapText="1"/>
    </xf>
    <xf numFmtId="0" fontId="5" fillId="2" borderId="0" xfId="0" applyFont="1" applyFill="1" applyBorder="1" applyAlignment="1">
      <alignment horizontal="center" wrapText="1"/>
    </xf>
    <xf numFmtId="0" fontId="4" fillId="0" borderId="3" xfId="0" applyFont="1" applyBorder="1" applyAlignment="1">
      <alignment wrapText="1"/>
    </xf>
    <xf numFmtId="0" fontId="4" fillId="0" borderId="4" xfId="0" applyFont="1" applyBorder="1" applyAlignment="1">
      <alignment wrapText="1"/>
    </xf>
    <xf numFmtId="0" fontId="5" fillId="2"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3" borderId="11" xfId="0" applyFill="1" applyBorder="1" applyAlignment="1">
      <alignment vertical="center" wrapText="1"/>
    </xf>
    <xf numFmtId="0" fontId="0" fillId="3" borderId="9" xfId="0" applyFill="1" applyBorder="1" applyAlignment="1">
      <alignment vertical="center" wrapText="1"/>
    </xf>
    <xf numFmtId="0" fontId="0" fillId="3" borderId="5" xfId="0" applyFill="1" applyBorder="1" applyAlignment="1">
      <alignment vertical="center" wrapText="1"/>
    </xf>
    <xf numFmtId="0" fontId="0" fillId="2" borderId="5" xfId="0" applyFill="1" applyBorder="1" applyAlignment="1">
      <alignment vertical="center" wrapText="1"/>
    </xf>
    <xf numFmtId="0" fontId="0" fillId="2" borderId="12" xfId="0" applyFill="1" applyBorder="1" applyAlignment="1">
      <alignment vertical="center" wrapText="1"/>
    </xf>
    <xf numFmtId="20" fontId="0" fillId="3" borderId="11" xfId="0" applyNumberFormat="1" applyFill="1" applyBorder="1" applyAlignment="1">
      <alignment horizontal="center" vertical="center" wrapText="1"/>
    </xf>
    <xf numFmtId="20" fontId="0" fillId="3" borderId="5" xfId="0" applyNumberFormat="1" applyFill="1" applyBorder="1" applyAlignment="1">
      <alignment vertical="center" wrapText="1"/>
    </xf>
    <xf numFmtId="0" fontId="0" fillId="3" borderId="13" xfId="0" applyFill="1" applyBorder="1" applyAlignment="1">
      <alignment horizontal="center" vertical="center" wrapText="1"/>
    </xf>
    <xf numFmtId="0" fontId="0" fillId="3" borderId="6" xfId="0" applyFill="1" applyBorder="1" applyAlignment="1">
      <alignment horizontal="center" vertical="center" wrapText="1"/>
    </xf>
    <xf numFmtId="20" fontId="0" fillId="3" borderId="11" xfId="0" applyNumberFormat="1" applyFill="1" applyBorder="1" applyAlignment="1">
      <alignment vertical="center" wrapText="1"/>
    </xf>
    <xf numFmtId="0" fontId="0" fillId="0" borderId="8" xfId="0" applyFill="1" applyBorder="1" applyAlignment="1">
      <alignment vertical="center" wrapText="1"/>
    </xf>
    <xf numFmtId="0" fontId="0" fillId="4" borderId="8" xfId="0" applyFill="1" applyBorder="1" applyAlignment="1">
      <alignment vertical="center" wrapText="1"/>
    </xf>
    <xf numFmtId="0" fontId="0" fillId="4" borderId="13" xfId="0" applyFill="1" applyBorder="1" applyAlignment="1">
      <alignment vertical="center" wrapText="1"/>
    </xf>
    <xf numFmtId="0" fontId="6" fillId="0" borderId="6" xfId="0" applyFont="1" applyBorder="1" applyAlignment="1">
      <alignment horizontal="right" wrapText="1"/>
    </xf>
    <xf numFmtId="0" fontId="0" fillId="4" borderId="9" xfId="0" applyFill="1" applyBorder="1" applyAlignment="1">
      <alignment vertical="center" wrapText="1"/>
    </xf>
    <xf numFmtId="0" fontId="0" fillId="5" borderId="14" xfId="0" applyFill="1" applyBorder="1" applyAlignment="1">
      <alignment vertical="center" wrapText="1"/>
    </xf>
    <xf numFmtId="0" fontId="0" fillId="5" borderId="13" xfId="0" applyFill="1" applyBorder="1" applyAlignment="1">
      <alignment vertical="center" wrapText="1"/>
    </xf>
    <xf numFmtId="0" fontId="0" fillId="5" borderId="15" xfId="0" applyFill="1" applyBorder="1" applyAlignment="1">
      <alignment vertical="center" wrapText="1"/>
    </xf>
    <xf numFmtId="0" fontId="0" fillId="5" borderId="8" xfId="0" applyFill="1" applyBorder="1" applyAlignment="1">
      <alignment vertical="center" wrapText="1"/>
    </xf>
    <xf numFmtId="0" fontId="6" fillId="0" borderId="16" xfId="0" applyFont="1" applyBorder="1" applyAlignment="1">
      <alignment wrapText="1"/>
    </xf>
    <xf numFmtId="0" fontId="0" fillId="0" borderId="16" xfId="0" applyFont="1" applyBorder="1" applyAlignment="1">
      <alignment wrapText="1"/>
    </xf>
    <xf numFmtId="0" fontId="0" fillId="0" borderId="1" xfId="0" applyBorder="1" applyAlignment="1">
      <alignment horizontal="left" vertical="top" wrapText="1"/>
    </xf>
    <xf numFmtId="0" fontId="0" fillId="0" borderId="1" xfId="0" applyBorder="1"/>
    <xf numFmtId="0" fontId="0" fillId="5" borderId="8" xfId="0" applyFill="1" applyBorder="1" applyAlignment="1">
      <alignment horizontal="center" vertical="center" wrapText="1"/>
    </xf>
    <xf numFmtId="0" fontId="0" fillId="5" borderId="15" xfId="0" applyFill="1" applyBorder="1" applyAlignment="1">
      <alignment horizontal="center" vertical="center" wrapText="1"/>
    </xf>
    <xf numFmtId="0" fontId="0" fillId="0" borderId="17" xfId="0" applyBorder="1" applyAlignment="1">
      <alignment horizontal="center"/>
    </xf>
    <xf numFmtId="0" fontId="4" fillId="0" borderId="17" xfId="0" applyFont="1" applyBorder="1" applyAlignment="1">
      <alignment horizontal="center"/>
    </xf>
    <xf numFmtId="0" fontId="4" fillId="0" borderId="1" xfId="0" applyFont="1" applyBorder="1"/>
    <xf numFmtId="0" fontId="0" fillId="0" borderId="32" xfId="0" applyBorder="1"/>
    <xf numFmtId="0" fontId="4" fillId="0" borderId="6" xfId="0" applyFont="1" applyBorder="1"/>
    <xf numFmtId="0" fontId="0" fillId="0" borderId="5" xfId="0" applyBorder="1" applyAlignment="1">
      <alignment horizontal="center"/>
    </xf>
    <xf numFmtId="0" fontId="4" fillId="0" borderId="16" xfId="0" applyFont="1" applyBorder="1"/>
    <xf numFmtId="0" fontId="4" fillId="0" borderId="26" xfId="0" applyFont="1" applyBorder="1"/>
    <xf numFmtId="0" fontId="4" fillId="0" borderId="17" xfId="0" applyFont="1" applyBorder="1"/>
    <xf numFmtId="0" fontId="4" fillId="0" borderId="33" xfId="0" applyFont="1" applyBorder="1"/>
    <xf numFmtId="0" fontId="0" fillId="6" borderId="5" xfId="0" applyFill="1" applyBorder="1" applyAlignment="1">
      <alignment vertical="center" wrapText="1"/>
    </xf>
    <xf numFmtId="0" fontId="0" fillId="6" borderId="7" xfId="0" applyFill="1" applyBorder="1" applyAlignment="1">
      <alignment horizontal="center" vertical="center" wrapText="1"/>
    </xf>
    <xf numFmtId="0" fontId="0" fillId="6" borderId="12" xfId="0" applyFill="1" applyBorder="1" applyAlignment="1">
      <alignment horizontal="center" vertical="center" wrapText="1"/>
    </xf>
    <xf numFmtId="0" fontId="0" fillId="7" borderId="13" xfId="0" applyFill="1"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xf numFmtId="0" fontId="0" fillId="0" borderId="36" xfId="0" applyBorder="1" applyAlignment="1"/>
    <xf numFmtId="0" fontId="0" fillId="0" borderId="5" xfId="0" applyBorder="1" applyAlignment="1"/>
    <xf numFmtId="0" fontId="0" fillId="0" borderId="38" xfId="0" applyBorder="1" applyAlignment="1"/>
    <xf numFmtId="0" fontId="0" fillId="6" borderId="8" xfId="0" applyFill="1" applyBorder="1" applyAlignment="1">
      <alignment vertical="center" wrapText="1"/>
    </xf>
    <xf numFmtId="1" fontId="0" fillId="3" borderId="12" xfId="0" applyNumberFormat="1" applyFill="1" applyBorder="1" applyAlignment="1">
      <alignment vertical="center" wrapText="1"/>
    </xf>
    <xf numFmtId="0" fontId="0" fillId="7" borderId="8"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6" xfId="0" applyBorder="1" applyAlignment="1">
      <alignment horizontal="right" wrapText="1"/>
    </xf>
    <xf numFmtId="0" fontId="6" fillId="0" borderId="16" xfId="0" applyFont="1" applyBorder="1" applyAlignment="1">
      <alignment horizontal="left" wrapText="1"/>
    </xf>
    <xf numFmtId="0" fontId="6" fillId="0" borderId="26" xfId="0" applyFont="1" applyBorder="1" applyAlignment="1">
      <alignment horizontal="left" wrapText="1"/>
    </xf>
    <xf numFmtId="0" fontId="0" fillId="0" borderId="6" xfId="0" applyBorder="1" applyAlignment="1">
      <alignment horizontal="left" wrapText="1"/>
    </xf>
    <xf numFmtId="0" fontId="0" fillId="0" borderId="16" xfId="0" applyBorder="1" applyAlignment="1">
      <alignment horizontal="left" wrapText="1"/>
    </xf>
    <xf numFmtId="0" fontId="0" fillId="0" borderId="16" xfId="0" applyBorder="1" applyAlignment="1">
      <alignment horizontal="center" vertical="center" wrapText="1"/>
    </xf>
    <xf numFmtId="0" fontId="0" fillId="0" borderId="26" xfId="0" applyBorder="1" applyAlignment="1">
      <alignment horizontal="center" vertical="center" wrapText="1"/>
    </xf>
    <xf numFmtId="0" fontId="4" fillId="6" borderId="16"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26" xfId="0" applyFill="1" applyBorder="1" applyAlignment="1">
      <alignment horizontal="center" vertical="center" wrapText="1"/>
    </xf>
    <xf numFmtId="0" fontId="6" fillId="0" borderId="16" xfId="0" applyFont="1" applyBorder="1" applyAlignment="1">
      <alignment horizontal="center" wrapText="1"/>
    </xf>
    <xf numFmtId="0" fontId="5" fillId="2" borderId="31" xfId="0" applyFont="1" applyFill="1" applyBorder="1" applyAlignment="1">
      <alignment horizontal="center" wrapText="1"/>
    </xf>
    <xf numFmtId="0" fontId="5" fillId="2" borderId="32" xfId="0" applyFont="1" applyFill="1"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0" fontId="0" fillId="4" borderId="1" xfId="0" applyFill="1" applyBorder="1" applyAlignment="1">
      <alignment horizontal="center" wrapText="1"/>
    </xf>
    <xf numFmtId="0" fontId="0" fillId="6" borderId="21" xfId="0" applyFill="1" applyBorder="1" applyAlignment="1">
      <alignment horizontal="center" vertical="center" wrapText="1"/>
    </xf>
    <xf numFmtId="0" fontId="0" fillId="6" borderId="22" xfId="0" applyFill="1" applyBorder="1" applyAlignment="1">
      <alignment horizontal="center" vertical="center" wrapText="1"/>
    </xf>
    <xf numFmtId="0" fontId="0" fillId="6" borderId="5" xfId="0" applyFill="1" applyBorder="1" applyAlignment="1">
      <alignment horizontal="center" vertical="center" wrapText="1"/>
    </xf>
    <xf numFmtId="0" fontId="0" fillId="6" borderId="8" xfId="0" applyFill="1" applyBorder="1" applyAlignment="1">
      <alignment horizontal="center" vertical="center" wrapText="1"/>
    </xf>
    <xf numFmtId="0" fontId="8" fillId="2" borderId="1" xfId="0" applyFont="1" applyFill="1" applyBorder="1" applyAlignment="1">
      <alignment horizontal="center" wrapText="1"/>
    </xf>
    <xf numFmtId="0" fontId="0" fillId="6" borderId="1" xfId="0" applyFill="1" applyBorder="1" applyAlignment="1">
      <alignment horizontal="center" wrapText="1"/>
    </xf>
    <xf numFmtId="0" fontId="0" fillId="6" borderId="2" xfId="0" applyFill="1" applyBorder="1" applyAlignment="1">
      <alignment horizontal="center" wrapText="1"/>
    </xf>
    <xf numFmtId="0" fontId="9" fillId="3" borderId="30" xfId="0" applyFont="1" applyFill="1" applyBorder="1" applyAlignment="1">
      <alignment horizontal="right" vertical="center" wrapText="1"/>
    </xf>
    <xf numFmtId="0" fontId="0" fillId="4" borderId="3" xfId="0" applyFill="1" applyBorder="1" applyAlignment="1">
      <alignment horizontal="center" wrapText="1"/>
    </xf>
    <xf numFmtId="0" fontId="0" fillId="0" borderId="25" xfId="0" applyFill="1" applyBorder="1" applyAlignment="1">
      <alignment horizontal="center" vertical="center" wrapText="1"/>
    </xf>
    <xf numFmtId="0" fontId="0" fillId="0" borderId="3" xfId="0" applyFill="1" applyBorder="1" applyAlignment="1">
      <alignment horizontal="center" wrapText="1"/>
    </xf>
    <xf numFmtId="0" fontId="0" fillId="0" borderId="1" xfId="0" applyFill="1" applyBorder="1" applyAlignment="1">
      <alignment horizontal="center" wrapText="1"/>
    </xf>
    <xf numFmtId="0" fontId="7" fillId="6" borderId="1" xfId="0" applyFont="1" applyFill="1" applyBorder="1" applyAlignment="1">
      <alignment horizontal="center" wrapText="1"/>
    </xf>
    <xf numFmtId="0" fontId="0" fillId="6" borderId="23" xfId="0" applyFill="1" applyBorder="1" applyAlignment="1">
      <alignment horizontal="center" vertical="center" wrapText="1"/>
    </xf>
    <xf numFmtId="0" fontId="0" fillId="6" borderId="2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8" xfId="0" applyFill="1" applyBorder="1" applyAlignment="1">
      <alignment horizontal="center" vertical="center" wrapText="1"/>
    </xf>
    <xf numFmtId="0" fontId="0" fillId="2" borderId="1" xfId="0" applyFill="1" applyBorder="1" applyAlignment="1">
      <alignment horizontal="center" wrapText="1"/>
    </xf>
    <xf numFmtId="0" fontId="5" fillId="2" borderId="29" xfId="0" applyFont="1" applyFill="1" applyBorder="1" applyAlignment="1">
      <alignment horizontal="center" wrapText="1"/>
    </xf>
    <xf numFmtId="0" fontId="5" fillId="2" borderId="0" xfId="0" applyFont="1" applyFill="1" applyBorder="1" applyAlignment="1">
      <alignment horizontal="center" wrapText="1"/>
    </xf>
    <xf numFmtId="0" fontId="0" fillId="0" borderId="11" xfId="0" applyBorder="1" applyAlignment="1">
      <alignment horizontal="center" wrapText="1"/>
    </xf>
    <xf numFmtId="0" fontId="0" fillId="0" borderId="5" xfId="0" applyBorder="1" applyAlignment="1">
      <alignment horizontal="center" wrapText="1"/>
    </xf>
    <xf numFmtId="0" fontId="0" fillId="4" borderId="6" xfId="0" applyFill="1" applyBorder="1" applyAlignment="1">
      <alignment horizontal="center" wrapText="1"/>
    </xf>
    <xf numFmtId="0" fontId="0" fillId="4" borderId="26" xfId="0" applyFill="1" applyBorder="1" applyAlignment="1">
      <alignment horizontal="center" wrapText="1"/>
    </xf>
    <xf numFmtId="0" fontId="5" fillId="2" borderId="25" xfId="0" applyFont="1" applyFill="1" applyBorder="1" applyAlignment="1">
      <alignment horizontal="center" wrapText="1"/>
    </xf>
    <xf numFmtId="0" fontId="0" fillId="4" borderId="27" xfId="0" applyFill="1" applyBorder="1" applyAlignment="1">
      <alignment horizontal="center" wrapText="1"/>
    </xf>
    <xf numFmtId="0" fontId="0" fillId="4" borderId="28" xfId="0" applyFill="1" applyBorder="1" applyAlignment="1">
      <alignment horizont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20" xfId="0" applyBorder="1"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3" xfId="0" quotePrefix="1" applyBorder="1" applyAlignment="1">
      <alignment horizontal="center" vertical="center" wrapText="1"/>
    </xf>
    <xf numFmtId="0" fontId="0" fillId="0" borderId="9" xfId="0" quotePrefix="1" applyBorder="1" applyAlignment="1">
      <alignment horizontal="center" vertical="center" wrapText="1"/>
    </xf>
    <xf numFmtId="0" fontId="0" fillId="0" borderId="1" xfId="0" quotePrefix="1" applyBorder="1" applyAlignment="1">
      <alignment horizontal="center" vertical="center" wrapText="1"/>
    </xf>
    <xf numFmtId="0" fontId="5" fillId="2" borderId="1" xfId="0" applyFont="1" applyFill="1" applyBorder="1" applyAlignment="1">
      <alignment horizontal="center" vertical="center" wrapText="1"/>
    </xf>
    <xf numFmtId="20" fontId="0" fillId="6" borderId="3" xfId="0" applyNumberFormat="1" applyFill="1" applyBorder="1" applyAlignment="1">
      <alignment horizontal="center" vertical="center" wrapText="1"/>
    </xf>
    <xf numFmtId="0" fontId="0" fillId="6" borderId="1" xfId="0" applyFill="1" applyBorder="1" applyAlignment="1">
      <alignment horizontal="center" vertical="center" wrapText="1"/>
    </xf>
    <xf numFmtId="0" fontId="0" fillId="0" borderId="1" xfId="0" applyBorder="1" applyAlignment="1">
      <alignment horizontal="center"/>
    </xf>
    <xf numFmtId="0" fontId="0" fillId="0" borderId="17" xfId="0" applyBorder="1" applyAlignment="1">
      <alignment horizontal="center"/>
    </xf>
    <xf numFmtId="0" fontId="0" fillId="0" borderId="1" xfId="0" applyBorder="1" applyAlignment="1">
      <alignment horizontal="left" vertical="top" wrapText="1"/>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left" vertical="top" wrapText="1"/>
    </xf>
    <xf numFmtId="0" fontId="0" fillId="0" borderId="16" xfId="0" applyBorder="1" applyAlignment="1">
      <alignment horizontal="left" vertical="top" wrapText="1"/>
    </xf>
    <xf numFmtId="0" fontId="0" fillId="0" borderId="26" xfId="0" applyBorder="1" applyAlignment="1">
      <alignment horizontal="left" vertical="top" wrapText="1"/>
    </xf>
    <xf numFmtId="0" fontId="10" fillId="2" borderId="33"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6" xfId="0" applyFont="1" applyFill="1" applyBorder="1" applyAlignment="1">
      <alignment horizontal="center" vertical="center"/>
    </xf>
    <xf numFmtId="0" fontId="5" fillId="2" borderId="32" xfId="0" applyFont="1" applyFill="1" applyBorder="1" applyAlignment="1">
      <alignment horizontal="center"/>
    </xf>
    <xf numFmtId="0" fontId="0" fillId="0" borderId="16" xfId="0" applyBorder="1" applyAlignment="1">
      <alignment horizontal="left"/>
    </xf>
    <xf numFmtId="0" fontId="0" fillId="0" borderId="26" xfId="0" applyBorder="1" applyAlignment="1">
      <alignment horizontal="left"/>
    </xf>
    <xf numFmtId="0" fontId="4" fillId="0" borderId="25"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4" fillId="0" borderId="38" xfId="0" applyFont="1" applyBorder="1" applyAlignment="1">
      <alignment horizontal="center"/>
    </xf>
    <xf numFmtId="0" fontId="4" fillId="0" borderId="33" xfId="0" applyFont="1" applyBorder="1" applyAlignment="1">
      <alignment horizontal="center" vertical="center"/>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0" fillId="0" borderId="33" xfId="0" applyBorder="1" applyAlignment="1">
      <alignment horizontal="left"/>
    </xf>
    <xf numFmtId="0" fontId="0" fillId="0" borderId="32" xfId="0" applyBorder="1" applyAlignment="1">
      <alignment horizontal="left"/>
    </xf>
    <xf numFmtId="0" fontId="12" fillId="0" borderId="25" xfId="0" applyFont="1" applyBorder="1" applyAlignment="1">
      <alignment horizontal="left"/>
    </xf>
    <xf numFmtId="0" fontId="12" fillId="0" borderId="0" xfId="0" applyFont="1" applyBorder="1" applyAlignment="1">
      <alignment horizontal="left"/>
    </xf>
    <xf numFmtId="0" fontId="12" fillId="0" borderId="12" xfId="0" applyFont="1" applyBorder="1" applyAlignment="1">
      <alignment horizontal="left"/>
    </xf>
    <xf numFmtId="0" fontId="12" fillId="0" borderId="38" xfId="0" applyFont="1" applyBorder="1" applyAlignment="1">
      <alignment horizontal="left"/>
    </xf>
    <xf numFmtId="0" fontId="0" fillId="0" borderId="6" xfId="0" applyBorder="1" applyAlignment="1">
      <alignment horizontal="left"/>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37" xfId="0" applyFont="1" applyBorder="1" applyAlignment="1">
      <alignment horizontal="center" wrapText="1"/>
    </xf>
    <xf numFmtId="0" fontId="4" fillId="0" borderId="1" xfId="0" applyFont="1" applyBorder="1" applyAlignment="1">
      <alignment horizontal="center"/>
    </xf>
    <xf numFmtId="0" fontId="0" fillId="0" borderId="37" xfId="0" applyBorder="1" applyAlignment="1">
      <alignment horizontal="center"/>
    </xf>
    <xf numFmtId="0" fontId="0" fillId="0" borderId="5" xfId="0" applyBorder="1" applyAlignment="1">
      <alignment horizontal="center"/>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4" fillId="0" borderId="25" xfId="0" applyFont="1" applyBorder="1" applyAlignment="1">
      <alignment horizontal="left" vertical="top" wrapText="1"/>
    </xf>
    <xf numFmtId="0" fontId="4" fillId="0" borderId="35" xfId="0" applyFont="1" applyBorder="1" applyAlignment="1">
      <alignment horizontal="left" vertical="top" wrapText="1"/>
    </xf>
    <xf numFmtId="0" fontId="0" fillId="0" borderId="25" xfId="0" applyBorder="1" applyAlignment="1">
      <alignment horizontal="left" vertical="top" wrapText="1"/>
    </xf>
    <xf numFmtId="0" fontId="0" fillId="0" borderId="35" xfId="0" applyBorder="1" applyAlignment="1">
      <alignment horizontal="left" vertical="top" wrapText="1"/>
    </xf>
    <xf numFmtId="0" fontId="0" fillId="0" borderId="12" xfId="0" applyBorder="1" applyAlignment="1">
      <alignment horizontal="left" vertical="top" wrapText="1"/>
    </xf>
    <xf numFmtId="0" fontId="0" fillId="0" borderId="36" xfId="0" applyBorder="1" applyAlignment="1">
      <alignment horizontal="left" vertical="top" wrapText="1"/>
    </xf>
    <xf numFmtId="0" fontId="4" fillId="0" borderId="33" xfId="0" applyFont="1" applyBorder="1" applyAlignment="1">
      <alignment horizontal="left" wrapText="1"/>
    </xf>
    <xf numFmtId="0" fontId="4" fillId="0" borderId="34" xfId="0" applyFont="1" applyBorder="1" applyAlignment="1">
      <alignment horizontal="left" wrapText="1"/>
    </xf>
    <xf numFmtId="0" fontId="4" fillId="0" borderId="25" xfId="0" applyFont="1" applyBorder="1" applyAlignment="1">
      <alignment horizontal="left" wrapText="1"/>
    </xf>
    <xf numFmtId="0" fontId="4" fillId="0" borderId="35" xfId="0" applyFont="1" applyBorder="1" applyAlignment="1">
      <alignment horizontal="left" wrapText="1"/>
    </xf>
    <xf numFmtId="0" fontId="0" fillId="0" borderId="25" xfId="0" applyBorder="1" applyAlignment="1">
      <alignment horizontal="center"/>
    </xf>
    <xf numFmtId="0" fontId="0" fillId="0" borderId="35" xfId="0" applyBorder="1" applyAlignment="1">
      <alignment horizontal="center"/>
    </xf>
    <xf numFmtId="0" fontId="0" fillId="0" borderId="12" xfId="0" applyBorder="1" applyAlignment="1">
      <alignment horizontal="center"/>
    </xf>
    <xf numFmtId="0" fontId="0" fillId="0" borderId="36" xfId="0"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6" xfId="0" applyFont="1" applyBorder="1" applyAlignment="1">
      <alignment horizontal="left"/>
    </xf>
    <xf numFmtId="0" fontId="4" fillId="0" borderId="16" xfId="0" applyFont="1" applyBorder="1" applyAlignment="1">
      <alignment horizontal="left"/>
    </xf>
    <xf numFmtId="0" fontId="4" fillId="0" borderId="26" xfId="0" applyFont="1" applyBorder="1" applyAlignment="1">
      <alignment horizontal="left"/>
    </xf>
    <xf numFmtId="0" fontId="4" fillId="0" borderId="6" xfId="0" applyFont="1" applyBorder="1" applyAlignment="1">
      <alignment horizontal="center"/>
    </xf>
    <xf numFmtId="0" fontId="4" fillId="0" borderId="16" xfId="0" applyFont="1" applyBorder="1" applyAlignment="1">
      <alignment horizontal="center"/>
    </xf>
    <xf numFmtId="0" fontId="4" fillId="0" borderId="26" xfId="0" applyFont="1" applyBorder="1" applyAlignment="1">
      <alignment horizontal="center"/>
    </xf>
    <xf numFmtId="0" fontId="0" fillId="0" borderId="34" xfId="0" applyBorder="1" applyAlignment="1">
      <alignment horizontal="left"/>
    </xf>
    <xf numFmtId="0" fontId="0" fillId="0" borderId="25" xfId="0" applyBorder="1" applyAlignment="1">
      <alignment horizontal="left"/>
    </xf>
    <xf numFmtId="0" fontId="0" fillId="0" borderId="0" xfId="0" applyBorder="1" applyAlignment="1">
      <alignment horizontal="left"/>
    </xf>
    <xf numFmtId="0" fontId="0" fillId="0" borderId="35" xfId="0" applyBorder="1" applyAlignment="1">
      <alignment horizontal="left"/>
    </xf>
    <xf numFmtId="0" fontId="0" fillId="0" borderId="12" xfId="0" applyBorder="1" applyAlignment="1">
      <alignment horizontal="left"/>
    </xf>
    <xf numFmtId="0" fontId="0" fillId="0" borderId="38" xfId="0" applyBorder="1" applyAlignment="1">
      <alignment horizontal="left"/>
    </xf>
    <xf numFmtId="0" fontId="0" fillId="0" borderId="36" xfId="0" applyBorder="1" applyAlignment="1">
      <alignment horizontal="left"/>
    </xf>
    <xf numFmtId="0" fontId="0" fillId="0" borderId="25"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38" xfId="0" applyBorder="1" applyAlignment="1">
      <alignment horizontal="center" wrapText="1"/>
    </xf>
    <xf numFmtId="0" fontId="13" fillId="0" borderId="0" xfId="0" applyFont="1" applyBorder="1" applyAlignment="1">
      <alignment horizontal="left" vertical="top"/>
    </xf>
    <xf numFmtId="0" fontId="14" fillId="0" borderId="0" xfId="0" applyFont="1" applyBorder="1" applyAlignment="1">
      <alignment horizontal="left" vertical="top"/>
    </xf>
    <xf numFmtId="0" fontId="13" fillId="0" borderId="38" xfId="0" applyFont="1" applyBorder="1" applyAlignment="1">
      <alignment horizontal="left" vertical="top"/>
    </xf>
    <xf numFmtId="0" fontId="13" fillId="0" borderId="32" xfId="0" applyFont="1" applyBorder="1" applyAlignment="1">
      <alignment horizontal="left" vertical="top"/>
    </xf>
    <xf numFmtId="0" fontId="13" fillId="0" borderId="34" xfId="0" applyFont="1" applyBorder="1" applyAlignment="1">
      <alignment horizontal="left" vertical="top"/>
    </xf>
    <xf numFmtId="0" fontId="13" fillId="0" borderId="35" xfId="0" applyFont="1" applyBorder="1" applyAlignment="1">
      <alignment horizontal="left" vertical="top"/>
    </xf>
    <xf numFmtId="0" fontId="13" fillId="0" borderId="0" xfId="0" applyFont="1" applyBorder="1" applyAlignment="1">
      <alignment horizontal="left" vertical="top" indent="1"/>
    </xf>
    <xf numFmtId="0" fontId="13" fillId="0" borderId="35" xfId="0" applyFont="1" applyBorder="1" applyAlignment="1">
      <alignment horizontal="left" vertical="top" indent="1"/>
    </xf>
    <xf numFmtId="0" fontId="11" fillId="0" borderId="6" xfId="0" applyFont="1" applyBorder="1" applyAlignment="1">
      <alignment horizontal="center"/>
    </xf>
    <xf numFmtId="0" fontId="11" fillId="0" borderId="16" xfId="0" applyFont="1" applyBorder="1" applyAlignment="1">
      <alignment horizontal="center"/>
    </xf>
    <xf numFmtId="0" fontId="0" fillId="0" borderId="16" xfId="0" applyBorder="1" applyAlignment="1">
      <alignment horizontal="center" wrapText="1"/>
    </xf>
    <xf numFmtId="0" fontId="0" fillId="0" borderId="26" xfId="0" applyBorder="1" applyAlignment="1">
      <alignment horizontal="center" wrapText="1"/>
    </xf>
    <xf numFmtId="0" fontId="0" fillId="0" borderId="16" xfId="0" applyBorder="1" applyAlignment="1">
      <alignment horizontal="center"/>
    </xf>
    <xf numFmtId="0" fontId="0" fillId="0" borderId="26" xfId="0" applyBorder="1" applyAlignment="1">
      <alignment horizontal="center"/>
    </xf>
    <xf numFmtId="0" fontId="13" fillId="0" borderId="33" xfId="0" applyFont="1" applyBorder="1" applyAlignment="1">
      <alignment horizontal="left" vertical="center" wrapText="1"/>
    </xf>
    <xf numFmtId="0" fontId="13" fillId="0" borderId="32" xfId="0" applyFont="1" applyBorder="1" applyAlignment="1">
      <alignment horizontal="left" vertical="center" wrapText="1"/>
    </xf>
    <xf numFmtId="0" fontId="13" fillId="0" borderId="34" xfId="0" applyFont="1" applyBorder="1" applyAlignment="1">
      <alignment horizontal="left" vertical="center" wrapText="1"/>
    </xf>
    <xf numFmtId="0" fontId="13" fillId="0" borderId="25" xfId="0" applyFont="1" applyBorder="1" applyAlignment="1">
      <alignment horizontal="left" vertical="center" wrapText="1"/>
    </xf>
    <xf numFmtId="0" fontId="13" fillId="0" borderId="0" xfId="0" applyFont="1" applyBorder="1" applyAlignment="1">
      <alignment horizontal="left" vertical="center" wrapText="1"/>
    </xf>
    <xf numFmtId="0" fontId="13" fillId="0" borderId="35" xfId="0" applyFont="1" applyBorder="1" applyAlignment="1">
      <alignment horizontal="left" vertical="center" wrapText="1"/>
    </xf>
    <xf numFmtId="0" fontId="13" fillId="0" borderId="12" xfId="0" applyFont="1" applyBorder="1" applyAlignment="1">
      <alignment horizontal="left" vertical="center" wrapText="1"/>
    </xf>
    <xf numFmtId="0" fontId="13" fillId="0" borderId="38" xfId="0" applyFont="1" applyBorder="1" applyAlignment="1">
      <alignment horizontal="left" vertical="center" wrapText="1"/>
    </xf>
    <xf numFmtId="0" fontId="13" fillId="0" borderId="36" xfId="0" applyFont="1" applyBorder="1" applyAlignment="1">
      <alignment horizontal="left" vertical="center" wrapText="1"/>
    </xf>
    <xf numFmtId="0" fontId="0" fillId="0" borderId="33" xfId="0" applyBorder="1" applyAlignment="1">
      <alignment horizontal="center"/>
    </xf>
    <xf numFmtId="0" fontId="0" fillId="0" borderId="32" xfId="0" applyBorder="1" applyAlignment="1">
      <alignment horizontal="center"/>
    </xf>
    <xf numFmtId="0" fontId="0" fillId="0" borderId="34" xfId="0" applyBorder="1" applyAlignment="1">
      <alignment horizontal="center"/>
    </xf>
    <xf numFmtId="0" fontId="0" fillId="0" borderId="0" xfId="0" applyBorder="1" applyAlignment="1">
      <alignment horizontal="center"/>
    </xf>
    <xf numFmtId="0" fontId="0" fillId="0" borderId="38" xfId="0" applyBorder="1" applyAlignment="1">
      <alignment horizontal="center"/>
    </xf>
    <xf numFmtId="0" fontId="14" fillId="0" borderId="33" xfId="0" applyFont="1" applyBorder="1" applyAlignment="1">
      <alignment horizontal="left" vertical="top" wrapText="1"/>
    </xf>
    <xf numFmtId="0" fontId="14" fillId="0" borderId="32" xfId="0" applyFont="1" applyBorder="1" applyAlignment="1">
      <alignment horizontal="left" vertical="top" wrapText="1"/>
    </xf>
    <xf numFmtId="0" fontId="13" fillId="0" borderId="25" xfId="0" applyFont="1" applyBorder="1" applyAlignment="1">
      <alignment horizontal="left" vertical="top" wrapText="1"/>
    </xf>
    <xf numFmtId="0" fontId="13" fillId="0" borderId="0" xfId="0" applyFont="1" applyBorder="1" applyAlignment="1">
      <alignment horizontal="left" vertical="top" wrapText="1"/>
    </xf>
    <xf numFmtId="0" fontId="13" fillId="0" borderId="12" xfId="0" applyFont="1" applyBorder="1" applyAlignment="1">
      <alignment horizontal="left" vertical="top" wrapText="1"/>
    </xf>
    <xf numFmtId="0" fontId="13" fillId="0" borderId="38" xfId="0" applyFont="1" applyBorder="1" applyAlignment="1">
      <alignment horizontal="left" vertical="top" wrapText="1"/>
    </xf>
    <xf numFmtId="0" fontId="13" fillId="0" borderId="36" xfId="0" applyFont="1" applyBorder="1" applyAlignment="1">
      <alignment horizontal="left" vertical="top"/>
    </xf>
  </cellXfs>
  <cellStyles count="1">
    <cellStyle name="Normal" xfId="0" builtinId="0"/>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19051</xdr:colOff>
      <xdr:row>24</xdr:row>
      <xdr:rowOff>66676</xdr:rowOff>
    </xdr:from>
    <xdr:to>
      <xdr:col>13</xdr:col>
      <xdr:colOff>1400176</xdr:colOff>
      <xdr:row>27</xdr:row>
      <xdr:rowOff>50616</xdr:rowOff>
    </xdr:to>
    <xdr:pic>
      <xdr:nvPicPr>
        <xdr:cNvPr id="2" name="Picture 1" descr="Flight Position Report copy.bmp"/>
        <xdr:cNvPicPr>
          <a:picLocks noChangeAspect="1"/>
        </xdr:cNvPicPr>
      </xdr:nvPicPr>
      <xdr:blipFill>
        <a:blip xmlns:r="http://schemas.openxmlformats.org/officeDocument/2006/relationships" r:embed="rId1" cstate="print"/>
        <a:stretch>
          <a:fillRect/>
        </a:stretch>
      </xdr:blipFill>
      <xdr:spPr>
        <a:xfrm>
          <a:off x="6648451" y="6010276"/>
          <a:ext cx="2705100" cy="3554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fitToPage="1"/>
  </sheetPr>
  <dimension ref="A1:V29"/>
  <sheetViews>
    <sheetView tabSelected="1" workbookViewId="0">
      <selection activeCell="P14" sqref="P14"/>
    </sheetView>
  </sheetViews>
  <sheetFormatPr defaultRowHeight="15"/>
  <cols>
    <col min="1" max="1" width="15.42578125" style="1" bestFit="1" customWidth="1"/>
    <col min="2" max="4" width="9.140625" style="1"/>
    <col min="5" max="6" width="6.28515625" style="1" customWidth="1"/>
    <col min="7" max="7" width="5.7109375" style="2" customWidth="1"/>
    <col min="8" max="10" width="5.42578125" style="1" customWidth="1"/>
    <col min="11" max="11" width="5.7109375" style="1" customWidth="1"/>
    <col min="12" max="13" width="7.7109375" style="1" customWidth="1"/>
    <col min="14" max="14" width="9.140625" style="1" customWidth="1"/>
    <col min="15" max="16" width="9.140625" style="1"/>
    <col min="17" max="17" width="8.85546875" style="1" bestFit="1" customWidth="1"/>
    <col min="18" max="18" width="4.5703125" style="1" customWidth="1"/>
    <col min="19" max="19" width="5.140625" style="1" customWidth="1"/>
    <col min="20" max="20" width="8.85546875" style="1" bestFit="1" customWidth="1"/>
    <col min="21" max="21" width="4.5703125" style="1" customWidth="1"/>
    <col min="22" max="22" width="6.42578125" style="1" customWidth="1"/>
    <col min="23" max="16384" width="9.140625" style="1"/>
  </cols>
  <sheetData>
    <row r="1" spans="1:22" ht="21" customHeight="1">
      <c r="A1" s="91" t="s">
        <v>2</v>
      </c>
      <c r="B1" s="91"/>
      <c r="C1" s="91"/>
      <c r="D1" s="91"/>
      <c r="E1" s="91"/>
      <c r="F1" s="91"/>
      <c r="G1" s="91"/>
      <c r="H1" s="91"/>
      <c r="I1" s="91"/>
      <c r="J1" s="91"/>
      <c r="K1" s="91"/>
      <c r="L1" s="91"/>
      <c r="M1" s="91"/>
      <c r="N1" s="91"/>
      <c r="O1" s="91"/>
      <c r="P1" s="91"/>
      <c r="Q1" s="91"/>
      <c r="R1" s="91"/>
      <c r="S1" s="91"/>
      <c r="T1" s="91"/>
      <c r="U1" s="91"/>
      <c r="V1" s="91"/>
    </row>
    <row r="2" spans="1:22" ht="25.5" customHeight="1">
      <c r="A2" s="3" t="s">
        <v>0</v>
      </c>
      <c r="B2" s="34" t="s">
        <v>1</v>
      </c>
      <c r="C2" s="40" t="s">
        <v>61</v>
      </c>
      <c r="D2" s="70" t="s">
        <v>60</v>
      </c>
      <c r="E2" s="70"/>
      <c r="F2" s="81"/>
      <c r="G2" s="81"/>
      <c r="H2" s="81"/>
      <c r="I2" s="81"/>
      <c r="J2" s="81"/>
      <c r="K2" s="81"/>
      <c r="L2" s="81"/>
      <c r="M2" s="41" t="s">
        <v>65</v>
      </c>
      <c r="N2" s="81"/>
      <c r="O2" s="81"/>
      <c r="P2" s="70" t="s">
        <v>59</v>
      </c>
      <c r="Q2" s="70"/>
      <c r="R2" s="71" t="str">
        <f ca="1">"  " &amp;TEXT(NOW(),"yyyy-mm-dd hh:mm")</f>
        <v xml:space="preserve">  2009-08-07 10:56</v>
      </c>
      <c r="S2" s="71"/>
      <c r="T2" s="71"/>
      <c r="U2" s="71"/>
      <c r="V2" s="72"/>
    </row>
    <row r="3" spans="1:22" ht="25.5" customHeight="1">
      <c r="A3" s="73"/>
      <c r="B3" s="74"/>
      <c r="C3" s="74"/>
      <c r="D3" s="74"/>
      <c r="E3" s="74"/>
      <c r="F3" s="74"/>
      <c r="G3" s="74"/>
      <c r="H3" s="74"/>
      <c r="I3" s="74"/>
      <c r="J3" s="74"/>
      <c r="K3" s="74"/>
      <c r="L3" s="74"/>
      <c r="M3" s="74"/>
      <c r="N3" s="74"/>
      <c r="O3" s="74"/>
      <c r="P3" s="74"/>
      <c r="Q3" s="74"/>
      <c r="R3" s="75" t="s">
        <v>62</v>
      </c>
      <c r="S3" s="75"/>
      <c r="T3" s="75"/>
      <c r="U3" s="75"/>
      <c r="V3" s="76"/>
    </row>
    <row r="4" spans="1:22" ht="25.5" customHeight="1">
      <c r="A4" s="73"/>
      <c r="B4" s="74"/>
      <c r="C4" s="74"/>
      <c r="D4" s="74"/>
      <c r="E4" s="74"/>
      <c r="F4" s="74"/>
      <c r="G4" s="74"/>
      <c r="H4" s="74"/>
      <c r="I4" s="74"/>
      <c r="J4" s="74"/>
      <c r="K4" s="74"/>
      <c r="L4" s="74"/>
      <c r="M4" s="74"/>
      <c r="N4" s="74"/>
      <c r="O4" s="74"/>
      <c r="P4" s="74"/>
      <c r="Q4" s="74"/>
      <c r="R4" s="77" t="s">
        <v>64</v>
      </c>
      <c r="S4" s="77"/>
      <c r="T4" s="77"/>
      <c r="U4" s="77"/>
      <c r="V4" s="78"/>
    </row>
    <row r="5" spans="1:22" ht="25.5" customHeight="1">
      <c r="A5" s="73"/>
      <c r="B5" s="74"/>
      <c r="C5" s="74"/>
      <c r="D5" s="74"/>
      <c r="E5" s="74"/>
      <c r="F5" s="74"/>
      <c r="G5" s="74"/>
      <c r="H5" s="74"/>
      <c r="I5" s="74"/>
      <c r="J5" s="74"/>
      <c r="K5" s="74"/>
      <c r="L5" s="74"/>
      <c r="M5" s="74"/>
      <c r="N5" s="74"/>
      <c r="O5" s="74"/>
      <c r="P5" s="74"/>
      <c r="Q5" s="74"/>
      <c r="R5" s="79" t="s">
        <v>63</v>
      </c>
      <c r="S5" s="79"/>
      <c r="T5" s="79"/>
      <c r="U5" s="79"/>
      <c r="V5" s="80"/>
    </row>
    <row r="6" spans="1:22" ht="25.5" customHeight="1">
      <c r="A6" s="85"/>
      <c r="B6" s="85"/>
      <c r="C6" s="85"/>
      <c r="D6" s="85"/>
      <c r="E6" s="85"/>
      <c r="F6" s="85"/>
      <c r="G6" s="85"/>
      <c r="H6" s="85"/>
      <c r="I6" s="85"/>
      <c r="J6" s="85"/>
      <c r="K6" s="85"/>
      <c r="L6" s="85"/>
      <c r="M6" s="85"/>
      <c r="N6" s="85"/>
      <c r="O6" s="85"/>
      <c r="P6" s="85"/>
      <c r="Q6" s="85"/>
      <c r="R6" s="85"/>
      <c r="S6" s="85"/>
      <c r="T6" s="85"/>
      <c r="U6" s="85"/>
      <c r="V6" s="85"/>
    </row>
    <row r="7" spans="1:22" ht="25.5" customHeight="1">
      <c r="A7" s="85"/>
      <c r="B7" s="85"/>
      <c r="C7" s="85"/>
      <c r="D7" s="85"/>
      <c r="E7" s="85"/>
      <c r="F7" s="85"/>
      <c r="G7" s="85"/>
      <c r="H7" s="85"/>
      <c r="I7" s="85"/>
      <c r="J7" s="85"/>
      <c r="K7" s="85"/>
      <c r="L7" s="85"/>
      <c r="M7" s="85"/>
      <c r="N7" s="85"/>
      <c r="O7" s="85"/>
      <c r="P7" s="85"/>
      <c r="Q7" s="85"/>
      <c r="R7" s="85"/>
      <c r="S7" s="85"/>
      <c r="T7" s="85"/>
      <c r="U7" s="85"/>
      <c r="V7" s="85"/>
    </row>
    <row r="8" spans="1:22" ht="21" customHeight="1">
      <c r="A8" s="114" t="s">
        <v>3</v>
      </c>
      <c r="B8" s="10" t="s">
        <v>4</v>
      </c>
      <c r="C8" s="115" t="s">
        <v>7</v>
      </c>
      <c r="D8" s="115" t="s">
        <v>8</v>
      </c>
      <c r="E8" s="124" t="s">
        <v>9</v>
      </c>
      <c r="F8" s="124"/>
      <c r="G8" s="11" t="s">
        <v>13</v>
      </c>
      <c r="H8" s="12" t="s">
        <v>15</v>
      </c>
      <c r="I8" s="13" t="s">
        <v>16</v>
      </c>
      <c r="J8" s="13" t="s">
        <v>17</v>
      </c>
      <c r="K8" s="115" t="s">
        <v>18</v>
      </c>
      <c r="L8" s="14" t="s">
        <v>19</v>
      </c>
      <c r="M8" s="15" t="s">
        <v>20</v>
      </c>
      <c r="N8" s="117" t="s">
        <v>25</v>
      </c>
      <c r="O8" s="115"/>
      <c r="P8" s="16" t="s">
        <v>26</v>
      </c>
      <c r="Q8" s="82" t="s">
        <v>35</v>
      </c>
      <c r="R8" s="83"/>
      <c r="S8" s="83"/>
      <c r="T8" s="83"/>
      <c r="U8" s="83"/>
      <c r="V8" s="83"/>
    </row>
    <row r="9" spans="1:22" ht="21" customHeight="1">
      <c r="A9" s="115"/>
      <c r="B9" s="13" t="s">
        <v>5</v>
      </c>
      <c r="C9" s="115"/>
      <c r="D9" s="115"/>
      <c r="E9" s="13" t="s">
        <v>10</v>
      </c>
      <c r="F9" s="13" t="s">
        <v>11</v>
      </c>
      <c r="G9" s="11"/>
      <c r="H9" s="121" t="s">
        <v>34</v>
      </c>
      <c r="I9" s="123" t="s">
        <v>32</v>
      </c>
      <c r="J9" s="115" t="s">
        <v>33</v>
      </c>
      <c r="K9" s="115"/>
      <c r="L9" s="13" t="s">
        <v>21</v>
      </c>
      <c r="M9" s="11" t="s">
        <v>23</v>
      </c>
      <c r="N9" s="125">
        <v>0.64583333333333337</v>
      </c>
      <c r="O9" s="126"/>
      <c r="P9" s="57">
        <v>10</v>
      </c>
      <c r="Q9" s="84" t="s">
        <v>36</v>
      </c>
      <c r="R9" s="85"/>
      <c r="S9" s="104"/>
      <c r="T9" s="104"/>
      <c r="U9" s="85" t="s">
        <v>37</v>
      </c>
      <c r="V9" s="85"/>
    </row>
    <row r="10" spans="1:22" ht="21" customHeight="1" thickBot="1">
      <c r="A10" s="116"/>
      <c r="B10" s="17" t="s">
        <v>6</v>
      </c>
      <c r="C10" s="115"/>
      <c r="D10" s="115"/>
      <c r="E10" s="115" t="s">
        <v>12</v>
      </c>
      <c r="F10" s="115"/>
      <c r="G10" s="119" t="s">
        <v>14</v>
      </c>
      <c r="H10" s="121"/>
      <c r="I10" s="115"/>
      <c r="J10" s="115"/>
      <c r="K10" s="115"/>
      <c r="L10" s="60" t="s">
        <v>22</v>
      </c>
      <c r="M10" s="119" t="s">
        <v>24</v>
      </c>
      <c r="N10" s="12" t="s">
        <v>27</v>
      </c>
      <c r="O10" s="13" t="s">
        <v>28</v>
      </c>
      <c r="P10" s="18" t="s">
        <v>29</v>
      </c>
      <c r="Q10" s="95"/>
      <c r="R10" s="86"/>
      <c r="S10" s="85" t="s">
        <v>38</v>
      </c>
      <c r="T10" s="85"/>
      <c r="U10" s="86"/>
      <c r="V10" s="86"/>
    </row>
    <row r="11" spans="1:22" ht="21" customHeight="1" thickBot="1">
      <c r="A11" s="68"/>
      <c r="B11" s="36"/>
      <c r="C11" s="118"/>
      <c r="D11" s="116"/>
      <c r="E11" s="116"/>
      <c r="F11" s="116"/>
      <c r="G11" s="120"/>
      <c r="H11" s="122"/>
      <c r="I11" s="116"/>
      <c r="J11" s="116"/>
      <c r="K11" s="120"/>
      <c r="L11" s="67">
        <f>L28</f>
        <v>0</v>
      </c>
      <c r="M11" s="120"/>
      <c r="N11" s="19" t="s">
        <v>30</v>
      </c>
      <c r="O11" s="17" t="s">
        <v>31</v>
      </c>
      <c r="P11" s="20" t="s">
        <v>57</v>
      </c>
      <c r="Q11" s="95"/>
      <c r="R11" s="86"/>
      <c r="S11" s="85" t="s">
        <v>56</v>
      </c>
      <c r="T11" s="85"/>
      <c r="U11" s="86"/>
      <c r="V11" s="86"/>
    </row>
    <row r="12" spans="1:22" ht="21" customHeight="1" thickBot="1">
      <c r="A12" s="69"/>
      <c r="B12" s="37"/>
      <c r="C12" s="87"/>
      <c r="D12" s="89"/>
      <c r="E12" s="56"/>
      <c r="F12" s="56"/>
      <c r="G12" s="100"/>
      <c r="H12" s="21">
        <f>C12</f>
        <v>0</v>
      </c>
      <c r="I12" s="21">
        <f>ROUND(MOD(TrueHeading(G12,C12,F12,E12),360),0)</f>
        <v>0</v>
      </c>
      <c r="J12" s="21">
        <f>I12+I13</f>
        <v>0</v>
      </c>
      <c r="K12" s="102">
        <f>J12+J13</f>
        <v>0</v>
      </c>
      <c r="L12" s="56"/>
      <c r="M12" s="66">
        <f>ROUND(GroundSpeed(G12,C12,F12,E12),0)</f>
        <v>0</v>
      </c>
      <c r="N12" s="26" t="str">
        <f>IF(ISBLANK(L12)=FALSE,(L12/M12)/24,"")</f>
        <v/>
      </c>
      <c r="O12" s="27" t="str">
        <f>IF(ISBLANK(L12)=FALSE,N9+N12,"")</f>
        <v/>
      </c>
      <c r="P12" s="58"/>
      <c r="Q12" s="95"/>
      <c r="R12" s="86"/>
      <c r="S12" s="85" t="s">
        <v>9</v>
      </c>
      <c r="T12" s="85"/>
      <c r="U12" s="86"/>
      <c r="V12" s="86"/>
    </row>
    <row r="13" spans="1:22" ht="21" customHeight="1" thickBot="1">
      <c r="A13" s="68"/>
      <c r="B13" s="38"/>
      <c r="C13" s="88"/>
      <c r="D13" s="90"/>
      <c r="E13" s="90"/>
      <c r="F13" s="90"/>
      <c r="G13" s="101"/>
      <c r="H13" s="22">
        <f>I12-H12</f>
        <v>0</v>
      </c>
      <c r="I13" s="65"/>
      <c r="J13" s="65"/>
      <c r="K13" s="103"/>
      <c r="L13" s="31">
        <f>IF(ISBLANK(L11),"",L11-L12)</f>
        <v>0</v>
      </c>
      <c r="M13" s="33"/>
      <c r="N13" s="35"/>
      <c r="O13" s="32"/>
      <c r="P13" s="59">
        <f>IF(ISBLANK(L12)=FALSE,ROUND((L12/M12)*$P$9,1),0)</f>
        <v>0</v>
      </c>
      <c r="Q13" s="95"/>
      <c r="R13" s="86"/>
      <c r="S13" s="85" t="s">
        <v>39</v>
      </c>
      <c r="T13" s="85"/>
      <c r="U13" s="86"/>
      <c r="V13" s="86"/>
    </row>
    <row r="14" spans="1:22" ht="21" customHeight="1" thickBot="1">
      <c r="A14" s="69"/>
      <c r="B14" s="39"/>
      <c r="C14" s="87"/>
      <c r="D14" s="89"/>
      <c r="E14" s="56"/>
      <c r="F14" s="56"/>
      <c r="G14" s="100"/>
      <c r="H14" s="21">
        <f>C14</f>
        <v>0</v>
      </c>
      <c r="I14" s="21">
        <f>ROUND(MOD(TrueHeading(G14,C14,F14,E14),360),0)</f>
        <v>0</v>
      </c>
      <c r="J14" s="21">
        <f>I14+I15</f>
        <v>0</v>
      </c>
      <c r="K14" s="102">
        <f>J14+J15</f>
        <v>0</v>
      </c>
      <c r="L14" s="56"/>
      <c r="M14" s="66">
        <f>ROUND(GroundSpeed(G14,C14,F14,E14),0)</f>
        <v>0</v>
      </c>
      <c r="N14" s="26" t="str">
        <f>IF(ISBLANK(L14)=FALSE,(L14/M14)/24,"")</f>
        <v/>
      </c>
      <c r="O14" s="27" t="str">
        <f>IF(ISBLANK(L14)=FALSE,O12+N14,"")</f>
        <v/>
      </c>
      <c r="P14" s="29">
        <f>IF(ISBLANK(P12)=FALSE,P12-P13,0)</f>
        <v>0</v>
      </c>
      <c r="Q14" s="95"/>
      <c r="R14" s="86"/>
      <c r="S14" s="85" t="s">
        <v>40</v>
      </c>
      <c r="T14" s="85"/>
      <c r="U14" s="86"/>
      <c r="V14" s="86"/>
    </row>
    <row r="15" spans="1:22" ht="21" customHeight="1" thickBot="1">
      <c r="A15" s="68"/>
      <c r="B15" s="45"/>
      <c r="C15" s="88"/>
      <c r="D15" s="90"/>
      <c r="E15" s="90"/>
      <c r="F15" s="90"/>
      <c r="G15" s="101"/>
      <c r="H15" s="22">
        <f>I14-H14</f>
        <v>0</v>
      </c>
      <c r="I15" s="65"/>
      <c r="J15" s="65"/>
      <c r="K15" s="103"/>
      <c r="L15" s="31" t="str">
        <f>IF(ISBLANK(L14),"",L13-L14)</f>
        <v/>
      </c>
      <c r="M15" s="33"/>
      <c r="N15" s="35"/>
      <c r="O15" s="32"/>
      <c r="P15" s="28">
        <f>IF(ISBLANK(L14)=FALSE,ROUND((L14/M14)*$P$9,1),0)</f>
        <v>0</v>
      </c>
      <c r="Q15" s="95"/>
      <c r="R15" s="86"/>
      <c r="S15" s="85" t="s">
        <v>41</v>
      </c>
      <c r="T15" s="85"/>
      <c r="U15" s="86"/>
      <c r="V15" s="86"/>
    </row>
    <row r="16" spans="1:22" ht="21" customHeight="1" thickBot="1">
      <c r="A16" s="69"/>
      <c r="B16" s="44"/>
      <c r="C16" s="87"/>
      <c r="D16" s="89"/>
      <c r="E16" s="56"/>
      <c r="F16" s="56"/>
      <c r="G16" s="100"/>
      <c r="H16" s="21">
        <f>C16</f>
        <v>0</v>
      </c>
      <c r="I16" s="21">
        <f>ROUND(MOD(TrueHeading(G16,C16,F16,E16),360),0)</f>
        <v>0</v>
      </c>
      <c r="J16" s="21">
        <f>I16+I17</f>
        <v>0</v>
      </c>
      <c r="K16" s="102">
        <f>J16+J17</f>
        <v>0</v>
      </c>
      <c r="L16" s="56"/>
      <c r="M16" s="66">
        <f>ROUND(GroundSpeed(G16,C16,F16,E16),0)</f>
        <v>0</v>
      </c>
      <c r="N16" s="26" t="str">
        <f>IF(ISBLANK(L16)=FALSE,(L16/M16)/24,"")</f>
        <v/>
      </c>
      <c r="O16" s="27" t="str">
        <f>IF(ISBLANK(L16)=FALSE,O14+N16,"")</f>
        <v/>
      </c>
      <c r="P16" s="29">
        <f>IF(ISBLANK(P14)=FALSE,P14-P15,0)</f>
        <v>0</v>
      </c>
      <c r="Q16" s="84"/>
      <c r="R16" s="85"/>
      <c r="S16" s="85" t="s">
        <v>42</v>
      </c>
      <c r="T16" s="85"/>
      <c r="U16" s="85"/>
      <c r="V16" s="85"/>
    </row>
    <row r="17" spans="1:22" ht="21" customHeight="1" thickBot="1">
      <c r="A17" s="68"/>
      <c r="B17" s="38"/>
      <c r="C17" s="88"/>
      <c r="D17" s="90"/>
      <c r="E17" s="90"/>
      <c r="F17" s="90"/>
      <c r="G17" s="101"/>
      <c r="H17" s="22">
        <f>I16-H16</f>
        <v>0</v>
      </c>
      <c r="I17" s="65"/>
      <c r="J17" s="65"/>
      <c r="K17" s="103"/>
      <c r="L17" s="31" t="str">
        <f>IF(ISBLANK(L16),"",L15-L16)</f>
        <v/>
      </c>
      <c r="M17" s="33"/>
      <c r="N17" s="35"/>
      <c r="O17" s="32"/>
      <c r="P17" s="28">
        <f>IF(ISBLANK(L16)=FALSE,ROUND((L16/M16)*$P$9,1),0)</f>
        <v>0</v>
      </c>
      <c r="Q17" s="105" t="s">
        <v>43</v>
      </c>
      <c r="R17" s="106"/>
      <c r="S17" s="106"/>
      <c r="T17" s="106"/>
      <c r="U17" s="106"/>
      <c r="V17" s="106"/>
    </row>
    <row r="18" spans="1:22" ht="21" customHeight="1" thickBot="1">
      <c r="A18" s="69"/>
      <c r="B18" s="39"/>
      <c r="C18" s="87"/>
      <c r="D18" s="89"/>
      <c r="E18" s="56"/>
      <c r="F18" s="56"/>
      <c r="G18" s="100"/>
      <c r="H18" s="21">
        <f>C18</f>
        <v>0</v>
      </c>
      <c r="I18" s="21">
        <f>ROUND(MOD(TrueHeading(G18,C18,F18,E18),360),0)</f>
        <v>0</v>
      </c>
      <c r="J18" s="21">
        <f>I18+I19</f>
        <v>0</v>
      </c>
      <c r="K18" s="102">
        <f>J18+J19</f>
        <v>0</v>
      </c>
      <c r="L18" s="56"/>
      <c r="M18" s="66">
        <f>ROUND(GroundSpeed(G18,C18,F18,E18),0)</f>
        <v>0</v>
      </c>
      <c r="N18" s="26" t="str">
        <f>IF(ISBLANK(L18)=FALSE,(L18/M18)/24,"")</f>
        <v/>
      </c>
      <c r="O18" s="27" t="str">
        <f>IF(ISBLANK(L18)=FALSE,O16+N18,"")</f>
        <v/>
      </c>
      <c r="P18" s="29">
        <f>IF(ISBLANK(P16)=FALSE,P16-P17,0)</f>
        <v>0</v>
      </c>
      <c r="Q18" s="84" t="s">
        <v>36</v>
      </c>
      <c r="R18" s="85"/>
      <c r="S18" s="85"/>
      <c r="T18" s="85" t="s">
        <v>37</v>
      </c>
      <c r="U18" s="85"/>
      <c r="V18" s="85"/>
    </row>
    <row r="19" spans="1:22" ht="21" customHeight="1" thickBot="1">
      <c r="A19" s="68"/>
      <c r="B19" s="38"/>
      <c r="C19" s="88"/>
      <c r="D19" s="90"/>
      <c r="E19" s="90"/>
      <c r="F19" s="90"/>
      <c r="G19" s="101"/>
      <c r="H19" s="22">
        <f>I18-H18</f>
        <v>0</v>
      </c>
      <c r="I19" s="65"/>
      <c r="J19" s="65"/>
      <c r="K19" s="103"/>
      <c r="L19" s="31" t="str">
        <f>IF(ISBLANK(L18),"",L17-L18)</f>
        <v/>
      </c>
      <c r="M19" s="33"/>
      <c r="N19" s="35"/>
      <c r="O19" s="32"/>
      <c r="P19" s="28">
        <f>IF(ISBLANK(L18)=FALSE,ROUND((L18/M18)*$P$9,1),0)</f>
        <v>0</v>
      </c>
      <c r="Q19" s="97" t="s">
        <v>85</v>
      </c>
      <c r="R19" s="98"/>
      <c r="S19" s="98"/>
      <c r="T19" s="98" t="s">
        <v>86</v>
      </c>
      <c r="U19" s="98"/>
      <c r="V19" s="98"/>
    </row>
    <row r="20" spans="1:22" ht="21" customHeight="1" thickBot="1">
      <c r="A20" s="69"/>
      <c r="B20" s="39"/>
      <c r="C20" s="87"/>
      <c r="D20" s="89"/>
      <c r="E20" s="56"/>
      <c r="F20" s="56"/>
      <c r="G20" s="100"/>
      <c r="H20" s="21">
        <f>C20</f>
        <v>0</v>
      </c>
      <c r="I20" s="21">
        <f>ROUND(MOD(TrueHeading(G20,C20,F20,E20),360),0)</f>
        <v>0</v>
      </c>
      <c r="J20" s="21">
        <f>I20+I21</f>
        <v>0</v>
      </c>
      <c r="K20" s="102">
        <f>J20+J21</f>
        <v>0</v>
      </c>
      <c r="L20" s="56"/>
      <c r="M20" s="66">
        <f>ROUND(GroundSpeed(G20,C20,F20,E20),0)</f>
        <v>0</v>
      </c>
      <c r="N20" s="26" t="str">
        <f>IF(ISBLANK(L20)=FALSE,(L20/M20)/24,"")</f>
        <v/>
      </c>
      <c r="O20" s="27" t="str">
        <f>IF(ISBLANK(L20)=FALSE,O18+N20,"")</f>
        <v/>
      </c>
      <c r="P20" s="29">
        <f>IF(ISBLANK(P18)=FALSE,P18-P19,0)</f>
        <v>0</v>
      </c>
      <c r="Q20" s="8" t="s">
        <v>44</v>
      </c>
      <c r="R20" s="92"/>
      <c r="S20" s="92"/>
      <c r="T20" s="4" t="s">
        <v>44</v>
      </c>
      <c r="U20" s="92"/>
      <c r="V20" s="92"/>
    </row>
    <row r="21" spans="1:22" ht="21" customHeight="1" thickBot="1">
      <c r="A21" s="68"/>
      <c r="B21" s="38"/>
      <c r="C21" s="88"/>
      <c r="D21" s="90"/>
      <c r="E21" s="90"/>
      <c r="F21" s="90"/>
      <c r="G21" s="101"/>
      <c r="H21" s="22">
        <f>I20-H20</f>
        <v>0</v>
      </c>
      <c r="I21" s="65"/>
      <c r="J21" s="65"/>
      <c r="K21" s="103"/>
      <c r="L21" s="31" t="str">
        <f>IF(ISBLANK(L20),"",L19-L20)</f>
        <v/>
      </c>
      <c r="M21" s="33"/>
      <c r="N21" s="35"/>
      <c r="O21" s="32"/>
      <c r="P21" s="28">
        <f>IF(ISBLANK(L20)=FALSE,ROUND((L20/M20)*$P$9,1),0)</f>
        <v>0</v>
      </c>
      <c r="Q21" s="8" t="s">
        <v>45</v>
      </c>
      <c r="R21" s="92"/>
      <c r="S21" s="92"/>
      <c r="T21" s="4" t="s">
        <v>52</v>
      </c>
      <c r="U21" s="92"/>
      <c r="V21" s="92"/>
    </row>
    <row r="22" spans="1:22" ht="21" customHeight="1" thickBot="1">
      <c r="A22" s="69"/>
      <c r="B22" s="39"/>
      <c r="C22" s="87"/>
      <c r="D22" s="89"/>
      <c r="E22" s="56"/>
      <c r="F22" s="56"/>
      <c r="G22" s="100"/>
      <c r="H22" s="21">
        <f>C22</f>
        <v>0</v>
      </c>
      <c r="I22" s="21">
        <f>ROUND(MOD(TrueHeading(G22,C22,F22,E22),360),0)</f>
        <v>0</v>
      </c>
      <c r="J22" s="21">
        <f>I22+I23</f>
        <v>0</v>
      </c>
      <c r="K22" s="102">
        <f>J22+J23</f>
        <v>0</v>
      </c>
      <c r="L22" s="56"/>
      <c r="M22" s="66">
        <f>ROUND(GroundSpeed(G22,C22,F22,E22),0)</f>
        <v>0</v>
      </c>
      <c r="N22" s="26" t="str">
        <f>IF(ISBLANK(L22)=FALSE,(L22/M22)/24,"")</f>
        <v/>
      </c>
      <c r="O22" s="27" t="str">
        <f>IF(ISBLANK(L22)=FALSE,O20+N22,"")</f>
        <v/>
      </c>
      <c r="P22" s="29">
        <f>IF(ISBLANK(P20)=FALSE,P20-P21,0)</f>
        <v>0</v>
      </c>
      <c r="Q22" s="8" t="s">
        <v>46</v>
      </c>
      <c r="R22" s="92"/>
      <c r="S22" s="92"/>
      <c r="T22" s="4" t="s">
        <v>46</v>
      </c>
      <c r="U22" s="92"/>
      <c r="V22" s="92"/>
    </row>
    <row r="23" spans="1:22" ht="21" customHeight="1" thickBot="1">
      <c r="A23" s="68"/>
      <c r="B23" s="38"/>
      <c r="C23" s="88"/>
      <c r="D23" s="90"/>
      <c r="E23" s="90"/>
      <c r="F23" s="90"/>
      <c r="G23" s="101"/>
      <c r="H23" s="22">
        <f>I22-H22</f>
        <v>0</v>
      </c>
      <c r="I23" s="65"/>
      <c r="J23" s="65"/>
      <c r="K23" s="103"/>
      <c r="L23" s="31" t="str">
        <f>IF(ISBLANK(L22),"",L21-L22)</f>
        <v/>
      </c>
      <c r="M23" s="33"/>
      <c r="N23" s="35"/>
      <c r="O23" s="32"/>
      <c r="P23" s="28">
        <f>IF(ISBLANK(L22)=FALSE,ROUND((L22/M22)*$P$9,1),0)</f>
        <v>0</v>
      </c>
      <c r="Q23" s="8" t="s">
        <v>47</v>
      </c>
      <c r="R23" s="99"/>
      <c r="S23" s="99"/>
      <c r="T23" s="4" t="s">
        <v>45</v>
      </c>
      <c r="U23" s="92"/>
      <c r="V23" s="92"/>
    </row>
    <row r="24" spans="1:22" ht="21" customHeight="1" thickBot="1">
      <c r="A24" s="69"/>
      <c r="B24" s="39"/>
      <c r="C24" s="87"/>
      <c r="D24" s="89"/>
      <c r="E24" s="56"/>
      <c r="F24" s="56"/>
      <c r="G24" s="100"/>
      <c r="H24" s="21">
        <f>C24</f>
        <v>0</v>
      </c>
      <c r="I24" s="21">
        <f>ROUND(MOD(TrueHeading(G24,C24,F24,E24),360),0)</f>
        <v>0</v>
      </c>
      <c r="J24" s="21">
        <f>I24+I25</f>
        <v>0</v>
      </c>
      <c r="K24" s="102">
        <f>J24+J25</f>
        <v>0</v>
      </c>
      <c r="L24" s="56"/>
      <c r="M24" s="66">
        <f>ROUND(GroundSpeed(G24,C24,F24,E24),0)</f>
        <v>0</v>
      </c>
      <c r="N24" s="26" t="str">
        <f>IF(ISBLANK(L24)=FALSE,(L24/M24)/24,"")</f>
        <v/>
      </c>
      <c r="O24" s="27" t="str">
        <f>IF(ISBLANK(L24)=FALSE,O22+N24,"")</f>
        <v/>
      </c>
      <c r="P24" s="29">
        <f>IF(ISBLANK(P22)=FALSE,P22-P23,0)</f>
        <v>0</v>
      </c>
      <c r="Q24" s="8" t="s">
        <v>48</v>
      </c>
      <c r="R24" s="92"/>
      <c r="S24" s="92"/>
      <c r="T24" s="4" t="s">
        <v>48</v>
      </c>
      <c r="U24" s="92"/>
      <c r="V24" s="92"/>
    </row>
    <row r="25" spans="1:22" ht="21" customHeight="1" thickBot="1">
      <c r="A25" s="68"/>
      <c r="B25" s="38"/>
      <c r="C25" s="88"/>
      <c r="D25" s="90"/>
      <c r="E25" s="90"/>
      <c r="F25" s="90"/>
      <c r="G25" s="101"/>
      <c r="H25" s="22">
        <f>I24-H24</f>
        <v>0</v>
      </c>
      <c r="I25" s="65"/>
      <c r="J25" s="65"/>
      <c r="K25" s="103"/>
      <c r="L25" s="31" t="str">
        <f>IF(ISBLANK(L24),"",L23-L24)</f>
        <v/>
      </c>
      <c r="M25" s="33"/>
      <c r="N25" s="35"/>
      <c r="O25" s="32"/>
      <c r="P25" s="28">
        <f>IF(ISBLANK(L24)=FALSE,ROUND((L24/M24)*$P$9,1),0)</f>
        <v>0</v>
      </c>
      <c r="Q25" s="8" t="s">
        <v>49</v>
      </c>
      <c r="R25" s="92"/>
      <c r="S25" s="92"/>
      <c r="T25" s="4" t="s">
        <v>49</v>
      </c>
      <c r="U25" s="92"/>
      <c r="V25" s="92"/>
    </row>
    <row r="26" spans="1:22" ht="21" customHeight="1" thickBot="1">
      <c r="A26" s="69"/>
      <c r="B26" s="39"/>
      <c r="C26" s="87"/>
      <c r="D26" s="89"/>
      <c r="E26" s="56"/>
      <c r="F26" s="56"/>
      <c r="G26" s="100"/>
      <c r="H26" s="21">
        <f>C26</f>
        <v>0</v>
      </c>
      <c r="I26" s="21">
        <f>ROUND(MOD(TrueHeading(G26,C26,F26,E26),360),0)</f>
        <v>0</v>
      </c>
      <c r="J26" s="21">
        <f>I26+I27</f>
        <v>0</v>
      </c>
      <c r="K26" s="102">
        <f>J26+J27</f>
        <v>0</v>
      </c>
      <c r="L26" s="56"/>
      <c r="M26" s="66">
        <f>ROUND(GroundSpeed(G26,C26,F26,E26),0)</f>
        <v>0</v>
      </c>
      <c r="N26" s="26" t="str">
        <f>IF(ISBLANK(L26)=FALSE,(L26/M26)/24,"")</f>
        <v/>
      </c>
      <c r="O26" s="27" t="str">
        <f>IF(ISBLANK(L26)=FALSE,O24+N26,"")</f>
        <v/>
      </c>
      <c r="P26" s="29">
        <f>IF(ISBLANK(P24)=FALSE,P24-P25,0)</f>
        <v>0</v>
      </c>
      <c r="Q26" s="8" t="s">
        <v>50</v>
      </c>
      <c r="R26" s="92"/>
      <c r="S26" s="92"/>
      <c r="T26" s="4" t="s">
        <v>50</v>
      </c>
      <c r="U26" s="92"/>
      <c r="V26" s="92"/>
    </row>
    <row r="27" spans="1:22" ht="21" customHeight="1" thickBot="1">
      <c r="A27" s="68"/>
      <c r="B27" s="38"/>
      <c r="C27" s="88"/>
      <c r="D27" s="90"/>
      <c r="E27" s="90"/>
      <c r="F27" s="90"/>
      <c r="G27" s="101"/>
      <c r="H27" s="22">
        <f>I26-H26</f>
        <v>0</v>
      </c>
      <c r="I27" s="65"/>
      <c r="J27" s="65"/>
      <c r="K27" s="103"/>
      <c r="L27" s="31" t="str">
        <f>IF(ISBLANK(L26),"",L25-L26)</f>
        <v/>
      </c>
      <c r="M27" s="33"/>
      <c r="N27" s="35"/>
      <c r="O27" s="32"/>
      <c r="P27" s="28">
        <f>IF(ISBLANK(L26)=FALSE,ROUND((L26/M26)*$P$9,1),0)</f>
        <v>0</v>
      </c>
      <c r="Q27" s="9" t="s">
        <v>51</v>
      </c>
      <c r="R27" s="93"/>
      <c r="S27" s="93"/>
      <c r="T27" s="5" t="s">
        <v>51</v>
      </c>
      <c r="U27" s="93"/>
      <c r="V27" s="93"/>
    </row>
    <row r="28" spans="1:22" ht="21" customHeight="1" thickTop="1" thickBot="1">
      <c r="A28" s="96"/>
      <c r="B28" s="39"/>
      <c r="C28" s="94" t="s">
        <v>58</v>
      </c>
      <c r="D28" s="94"/>
      <c r="E28" s="94"/>
      <c r="F28" s="94"/>
      <c r="G28" s="94"/>
      <c r="H28" s="94"/>
      <c r="I28" s="94"/>
      <c r="J28" s="94"/>
      <c r="K28" s="94"/>
      <c r="L28" s="23">
        <f>SUM(L12,L14,L16,L18,L20,L22,L24,L26)</f>
        <v>0</v>
      </c>
      <c r="M28" s="25"/>
      <c r="N28" s="30">
        <f>SUM(N12,N14,N16,N18,N20,N22,N24,N26)</f>
        <v>0</v>
      </c>
      <c r="O28" s="24"/>
      <c r="P28" s="29">
        <f>P26-P27</f>
        <v>0</v>
      </c>
      <c r="Q28" s="107" t="s">
        <v>53</v>
      </c>
      <c r="R28" s="108"/>
      <c r="S28" s="112"/>
      <c r="T28" s="113"/>
      <c r="U28" s="108" t="s">
        <v>55</v>
      </c>
      <c r="V28" s="108"/>
    </row>
    <row r="29" spans="1:22">
      <c r="A29" s="111"/>
      <c r="B29" s="106"/>
      <c r="C29" s="106"/>
      <c r="D29" s="6"/>
      <c r="E29" s="6"/>
      <c r="F29" s="6"/>
      <c r="G29" s="7"/>
      <c r="H29" s="6"/>
      <c r="I29" s="6"/>
      <c r="J29" s="6"/>
      <c r="K29" s="6"/>
      <c r="L29" s="6"/>
      <c r="M29" s="6"/>
      <c r="N29" s="6"/>
      <c r="O29" s="6"/>
      <c r="P29" s="6"/>
      <c r="Q29" s="84" t="s">
        <v>54</v>
      </c>
      <c r="R29" s="85"/>
      <c r="S29" s="109"/>
      <c r="T29" s="110"/>
      <c r="U29" s="109"/>
      <c r="V29" s="110"/>
    </row>
  </sheetData>
  <mergeCells count="129">
    <mergeCell ref="N8:O8"/>
    <mergeCell ref="C8:C11"/>
    <mergeCell ref="D8:D11"/>
    <mergeCell ref="E10:F11"/>
    <mergeCell ref="G10:G11"/>
    <mergeCell ref="H9:H11"/>
    <mergeCell ref="I9:I11"/>
    <mergeCell ref="J9:J11"/>
    <mergeCell ref="K8:K11"/>
    <mergeCell ref="E8:F8"/>
    <mergeCell ref="M10:M11"/>
    <mergeCell ref="N9:O9"/>
    <mergeCell ref="A11:A12"/>
    <mergeCell ref="D12:D13"/>
    <mergeCell ref="E13:F13"/>
    <mergeCell ref="K12:K13"/>
    <mergeCell ref="A8:A10"/>
    <mergeCell ref="C12:C13"/>
    <mergeCell ref="G12:G13"/>
    <mergeCell ref="C14:C15"/>
    <mergeCell ref="D14:D15"/>
    <mergeCell ref="G14:G15"/>
    <mergeCell ref="K14:K15"/>
    <mergeCell ref="E15:F15"/>
    <mergeCell ref="A13:A14"/>
    <mergeCell ref="A15:A16"/>
    <mergeCell ref="U29:V29"/>
    <mergeCell ref="A21:A22"/>
    <mergeCell ref="Q29:R29"/>
    <mergeCell ref="U28:V28"/>
    <mergeCell ref="A29:C29"/>
    <mergeCell ref="S29:T29"/>
    <mergeCell ref="S28:T28"/>
    <mergeCell ref="R26:S26"/>
    <mergeCell ref="C26:C27"/>
    <mergeCell ref="D26:D27"/>
    <mergeCell ref="G26:G27"/>
    <mergeCell ref="C20:C21"/>
    <mergeCell ref="D20:D21"/>
    <mergeCell ref="G20:G21"/>
    <mergeCell ref="K20:K21"/>
    <mergeCell ref="E21:F21"/>
    <mergeCell ref="K26:K27"/>
    <mergeCell ref="K22:K23"/>
    <mergeCell ref="E23:F23"/>
    <mergeCell ref="C24:C25"/>
    <mergeCell ref="D24:D25"/>
    <mergeCell ref="G24:G25"/>
    <mergeCell ref="K24:K25"/>
    <mergeCell ref="E25:F25"/>
    <mergeCell ref="C22:C23"/>
    <mergeCell ref="D22:D23"/>
    <mergeCell ref="G22:G23"/>
    <mergeCell ref="U26:V26"/>
    <mergeCell ref="Q28:R28"/>
    <mergeCell ref="U25:V25"/>
    <mergeCell ref="U24:V24"/>
    <mergeCell ref="U23:V23"/>
    <mergeCell ref="U22:V22"/>
    <mergeCell ref="E27:F27"/>
    <mergeCell ref="Q13:R13"/>
    <mergeCell ref="S13:T13"/>
    <mergeCell ref="U13:V13"/>
    <mergeCell ref="Q14:R14"/>
    <mergeCell ref="S9:T9"/>
    <mergeCell ref="Q10:R10"/>
    <mergeCell ref="Q17:V17"/>
    <mergeCell ref="Q18:S18"/>
    <mergeCell ref="T18:V18"/>
    <mergeCell ref="R20:S20"/>
    <mergeCell ref="R21:S21"/>
    <mergeCell ref="R22:S22"/>
    <mergeCell ref="R23:S23"/>
    <mergeCell ref="R24:S24"/>
    <mergeCell ref="R25:S25"/>
    <mergeCell ref="G16:G17"/>
    <mergeCell ref="K16:K17"/>
    <mergeCell ref="E17:F17"/>
    <mergeCell ref="G18:G19"/>
    <mergeCell ref="K18:K19"/>
    <mergeCell ref="E19:F19"/>
    <mergeCell ref="A1:V1"/>
    <mergeCell ref="U21:V21"/>
    <mergeCell ref="U20:V20"/>
    <mergeCell ref="R27:S27"/>
    <mergeCell ref="U27:V27"/>
    <mergeCell ref="C28:K28"/>
    <mergeCell ref="S14:T14"/>
    <mergeCell ref="U14:V14"/>
    <mergeCell ref="S10:T10"/>
    <mergeCell ref="U10:V10"/>
    <mergeCell ref="Q11:R11"/>
    <mergeCell ref="S11:T11"/>
    <mergeCell ref="U11:V11"/>
    <mergeCell ref="Q12:R12"/>
    <mergeCell ref="S12:T12"/>
    <mergeCell ref="D2:E2"/>
    <mergeCell ref="A23:A24"/>
    <mergeCell ref="A25:A26"/>
    <mergeCell ref="A27:A28"/>
    <mergeCell ref="A6:V6"/>
    <mergeCell ref="A7:V7"/>
    <mergeCell ref="Q19:S19"/>
    <mergeCell ref="T19:V19"/>
    <mergeCell ref="Q15:R15"/>
    <mergeCell ref="A17:A18"/>
    <mergeCell ref="A19:A20"/>
    <mergeCell ref="P2:Q2"/>
    <mergeCell ref="R2:V2"/>
    <mergeCell ref="A3:Q3"/>
    <mergeCell ref="A4:Q4"/>
    <mergeCell ref="A5:Q5"/>
    <mergeCell ref="R3:V3"/>
    <mergeCell ref="R4:V4"/>
    <mergeCell ref="R5:V5"/>
    <mergeCell ref="N2:O2"/>
    <mergeCell ref="F2:L2"/>
    <mergeCell ref="Q8:V8"/>
    <mergeCell ref="Q9:R9"/>
    <mergeCell ref="U9:V9"/>
    <mergeCell ref="S15:T15"/>
    <mergeCell ref="U15:V15"/>
    <mergeCell ref="Q16:R16"/>
    <mergeCell ref="S16:V16"/>
    <mergeCell ref="U12:V12"/>
    <mergeCell ref="C16:C17"/>
    <mergeCell ref="D16:D17"/>
    <mergeCell ref="C18:C19"/>
    <mergeCell ref="D18:D19"/>
  </mergeCells>
  <pageMargins left="0.25" right="0.25" top="0.75" bottom="0.75" header="0.3" footer="0.3"/>
  <pageSetup scale="81" orientation="landscape" r:id="rId1"/>
  <ignoredErrors>
    <ignoredError sqref="H13 H15" formula="1"/>
  </ignoredErrors>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N32"/>
  <sheetViews>
    <sheetView workbookViewId="0">
      <selection activeCell="I23" sqref="I23"/>
    </sheetView>
  </sheetViews>
  <sheetFormatPr defaultRowHeight="15"/>
  <cols>
    <col min="1" max="1" width="2" bestFit="1" customWidth="1"/>
    <col min="10" max="11" width="12.140625" customWidth="1"/>
    <col min="12" max="12" width="10.7109375" customWidth="1"/>
    <col min="14" max="14" width="21.28515625" customWidth="1"/>
  </cols>
  <sheetData>
    <row r="1" spans="1:14">
      <c r="A1" s="127"/>
      <c r="B1" s="127"/>
      <c r="C1" s="127" t="s">
        <v>66</v>
      </c>
      <c r="D1" s="127"/>
      <c r="E1" s="127"/>
      <c r="F1" s="127"/>
      <c r="G1" s="127"/>
      <c r="H1" s="130" t="s">
        <v>69</v>
      </c>
      <c r="I1" s="130"/>
      <c r="J1" s="130" t="s">
        <v>70</v>
      </c>
      <c r="K1" s="130"/>
      <c r="L1" s="131" t="s">
        <v>71</v>
      </c>
      <c r="M1" s="131"/>
      <c r="N1" s="46" t="s">
        <v>73</v>
      </c>
    </row>
    <row r="2" spans="1:14">
      <c r="A2" s="128"/>
      <c r="B2" s="128"/>
      <c r="C2" s="128" t="s">
        <v>67</v>
      </c>
      <c r="D2" s="128"/>
      <c r="E2" s="128"/>
      <c r="F2" s="128" t="s">
        <v>68</v>
      </c>
      <c r="G2" s="128"/>
      <c r="H2" s="131"/>
      <c r="I2" s="131"/>
      <c r="J2" s="131"/>
      <c r="K2" s="131"/>
      <c r="L2" s="132" t="s">
        <v>72</v>
      </c>
      <c r="M2" s="132"/>
      <c r="N2" s="51" t="s">
        <v>74</v>
      </c>
    </row>
    <row r="3" spans="1:14" ht="42" customHeight="1">
      <c r="A3" s="130" t="s">
        <v>36</v>
      </c>
      <c r="B3" s="130"/>
      <c r="C3" s="133"/>
      <c r="D3" s="134"/>
      <c r="E3" s="135"/>
      <c r="F3" s="129"/>
      <c r="G3" s="129"/>
      <c r="H3" s="129"/>
      <c r="I3" s="129"/>
      <c r="J3" s="129"/>
      <c r="K3" s="129"/>
      <c r="L3" s="129"/>
      <c r="M3" s="129"/>
      <c r="N3" s="42"/>
    </row>
    <row r="4" spans="1:14" ht="42" customHeight="1">
      <c r="A4" s="127" t="s">
        <v>75</v>
      </c>
      <c r="B4" s="127"/>
      <c r="C4" s="129"/>
      <c r="D4" s="129"/>
      <c r="E4" s="129"/>
      <c r="F4" s="129"/>
      <c r="G4" s="129"/>
      <c r="H4" s="129"/>
      <c r="I4" s="129"/>
      <c r="J4" s="129"/>
      <c r="K4" s="129"/>
      <c r="L4" s="129"/>
      <c r="M4" s="129"/>
      <c r="N4" s="42"/>
    </row>
    <row r="5" spans="1:14" ht="42" customHeight="1">
      <c r="A5" s="127" t="s">
        <v>37</v>
      </c>
      <c r="B5" s="127"/>
      <c r="C5" s="129"/>
      <c r="D5" s="129"/>
      <c r="E5" s="129"/>
      <c r="F5" s="129"/>
      <c r="G5" s="129"/>
      <c r="H5" s="129"/>
      <c r="I5" s="129"/>
      <c r="J5" s="129"/>
      <c r="K5" s="129"/>
      <c r="L5" s="129"/>
      <c r="M5" s="129"/>
      <c r="N5" s="42"/>
    </row>
    <row r="6" spans="1:14" ht="42" customHeight="1">
      <c r="A6" s="127" t="s">
        <v>76</v>
      </c>
      <c r="B6" s="127"/>
      <c r="C6" s="129"/>
      <c r="D6" s="129"/>
      <c r="E6" s="129"/>
      <c r="F6" s="129"/>
      <c r="G6" s="129"/>
      <c r="H6" s="129"/>
      <c r="I6" s="129"/>
      <c r="J6" s="129"/>
      <c r="K6" s="129"/>
      <c r="L6" s="129"/>
      <c r="M6" s="129"/>
      <c r="N6" s="42"/>
    </row>
    <row r="7" spans="1:14">
      <c r="A7" s="136" t="s">
        <v>77</v>
      </c>
      <c r="B7" s="137"/>
      <c r="C7" s="137"/>
      <c r="D7" s="137"/>
      <c r="E7" s="137"/>
      <c r="F7" s="137"/>
      <c r="G7" s="137"/>
      <c r="H7" s="137"/>
      <c r="I7" s="137"/>
      <c r="J7" s="137"/>
      <c r="K7" s="137"/>
      <c r="L7" s="138"/>
      <c r="M7" s="142" t="s">
        <v>78</v>
      </c>
      <c r="N7" s="142"/>
    </row>
    <row r="8" spans="1:14">
      <c r="A8" s="139"/>
      <c r="B8" s="140"/>
      <c r="C8" s="140"/>
      <c r="D8" s="140"/>
      <c r="E8" s="140"/>
      <c r="F8" s="140"/>
      <c r="G8" s="140"/>
      <c r="H8" s="140"/>
      <c r="I8" s="140"/>
      <c r="J8" s="140"/>
      <c r="K8" s="140"/>
      <c r="L8" s="141"/>
      <c r="M8" s="143"/>
      <c r="N8" s="144"/>
    </row>
    <row r="9" spans="1:14" ht="15" customHeight="1">
      <c r="A9" s="48">
        <v>1</v>
      </c>
      <c r="B9" s="48" t="s">
        <v>79</v>
      </c>
      <c r="C9" s="166" t="s">
        <v>83</v>
      </c>
      <c r="D9" s="167"/>
      <c r="E9" s="174" t="s">
        <v>84</v>
      </c>
      <c r="F9" s="175"/>
      <c r="G9" s="160" t="s">
        <v>127</v>
      </c>
      <c r="H9" s="161" t="s">
        <v>87</v>
      </c>
      <c r="I9" s="163" t="s">
        <v>88</v>
      </c>
      <c r="J9" s="163"/>
      <c r="K9" s="149" t="s">
        <v>91</v>
      </c>
      <c r="L9" s="150"/>
      <c r="M9" s="159"/>
      <c r="N9" s="144"/>
    </row>
    <row r="10" spans="1:14">
      <c r="A10" s="43"/>
      <c r="B10" s="48" t="s">
        <v>80</v>
      </c>
      <c r="C10" s="168"/>
      <c r="D10" s="169"/>
      <c r="E10" s="176"/>
      <c r="F10" s="177"/>
      <c r="G10" s="161"/>
      <c r="H10" s="162"/>
      <c r="I10" s="47" t="s">
        <v>89</v>
      </c>
      <c r="J10" s="47" t="s">
        <v>90</v>
      </c>
      <c r="K10" s="151"/>
      <c r="L10" s="152"/>
      <c r="M10" s="159"/>
      <c r="N10" s="144"/>
    </row>
    <row r="11" spans="1:14">
      <c r="A11" s="43"/>
      <c r="B11" s="48" t="s">
        <v>81</v>
      </c>
      <c r="C11" s="170"/>
      <c r="D11" s="171"/>
      <c r="E11" s="178"/>
      <c r="F11" s="179"/>
      <c r="G11" s="164"/>
      <c r="H11" s="164"/>
      <c r="I11" s="164"/>
      <c r="J11" s="164"/>
      <c r="K11" s="145"/>
      <c r="L11" s="146"/>
      <c r="M11" s="159"/>
      <c r="N11" s="144"/>
    </row>
    <row r="12" spans="1:14">
      <c r="A12" s="43"/>
      <c r="B12" s="48" t="s">
        <v>82</v>
      </c>
      <c r="C12" s="172"/>
      <c r="D12" s="173"/>
      <c r="E12" s="180"/>
      <c r="F12" s="181"/>
      <c r="G12" s="165"/>
      <c r="H12" s="165"/>
      <c r="I12" s="165"/>
      <c r="J12" s="165"/>
      <c r="K12" s="147"/>
      <c r="L12" s="148"/>
      <c r="M12" s="159"/>
      <c r="N12" s="144"/>
    </row>
    <row r="13" spans="1:14">
      <c r="A13" s="153" t="s">
        <v>92</v>
      </c>
      <c r="B13" s="154"/>
      <c r="C13" s="154"/>
      <c r="D13" s="154"/>
      <c r="E13" s="154"/>
      <c r="F13" s="154"/>
      <c r="G13" s="154"/>
      <c r="H13" s="154"/>
      <c r="I13" s="154"/>
      <c r="J13" s="154"/>
      <c r="K13" s="154"/>
      <c r="L13" s="154"/>
      <c r="M13" s="159"/>
      <c r="N13" s="144"/>
    </row>
    <row r="14" spans="1:14">
      <c r="A14" s="155"/>
      <c r="B14" s="156"/>
      <c r="C14" s="156"/>
      <c r="D14" s="156"/>
      <c r="E14" s="156"/>
      <c r="F14" s="156"/>
      <c r="G14" s="156"/>
      <c r="H14" s="156"/>
      <c r="I14" s="156"/>
      <c r="J14" s="156"/>
      <c r="K14" s="156"/>
      <c r="L14" s="156"/>
      <c r="M14" s="159"/>
      <c r="N14" s="144"/>
    </row>
    <row r="15" spans="1:14">
      <c r="A15" s="157"/>
      <c r="B15" s="158"/>
      <c r="C15" s="158"/>
      <c r="D15" s="158"/>
      <c r="E15" s="158"/>
      <c r="F15" s="158"/>
      <c r="G15" s="158"/>
      <c r="H15" s="158"/>
      <c r="I15" s="158"/>
      <c r="J15" s="158"/>
      <c r="K15" s="158"/>
      <c r="L15" s="158"/>
      <c r="M15" s="159"/>
      <c r="N15" s="144"/>
    </row>
    <row r="16" spans="1:14">
      <c r="A16" s="184" t="s">
        <v>97</v>
      </c>
      <c r="B16" s="185"/>
      <c r="C16" s="185"/>
      <c r="D16" s="185"/>
      <c r="E16" s="186"/>
      <c r="F16" s="187" t="s">
        <v>93</v>
      </c>
      <c r="G16" s="189"/>
      <c r="H16" s="55" t="s">
        <v>96</v>
      </c>
      <c r="I16" s="49"/>
      <c r="J16" s="49"/>
      <c r="K16" s="49"/>
      <c r="L16" s="49"/>
      <c r="M16" s="159"/>
      <c r="N16" s="144"/>
    </row>
    <row r="17" spans="1:14">
      <c r="A17" s="153"/>
      <c r="B17" s="154"/>
      <c r="C17" s="154"/>
      <c r="D17" s="154"/>
      <c r="E17" s="190"/>
      <c r="F17" s="54" t="s">
        <v>94</v>
      </c>
      <c r="G17" s="54" t="s">
        <v>95</v>
      </c>
      <c r="H17" s="197"/>
      <c r="I17" s="198"/>
      <c r="J17" s="198"/>
      <c r="K17" s="198"/>
      <c r="L17" s="198"/>
      <c r="M17" s="159"/>
      <c r="N17" s="144"/>
    </row>
    <row r="18" spans="1:14">
      <c r="A18" s="191"/>
      <c r="B18" s="192"/>
      <c r="C18" s="192"/>
      <c r="D18" s="192"/>
      <c r="E18" s="193"/>
      <c r="F18" s="164"/>
      <c r="G18" s="164"/>
      <c r="H18" s="197"/>
      <c r="I18" s="198"/>
      <c r="J18" s="198"/>
      <c r="K18" s="198"/>
      <c r="L18" s="198"/>
      <c r="M18" s="159"/>
      <c r="N18" s="144"/>
    </row>
    <row r="19" spans="1:14">
      <c r="A19" s="194"/>
      <c r="B19" s="195"/>
      <c r="C19" s="195"/>
      <c r="D19" s="195"/>
      <c r="E19" s="196"/>
      <c r="F19" s="165"/>
      <c r="G19" s="165"/>
      <c r="H19" s="199"/>
      <c r="I19" s="200"/>
      <c r="J19" s="200"/>
      <c r="K19" s="200"/>
      <c r="L19" s="200"/>
      <c r="M19" s="159"/>
      <c r="N19" s="144"/>
    </row>
    <row r="20" spans="1:14">
      <c r="A20" s="50" t="s">
        <v>98</v>
      </c>
      <c r="B20" s="52"/>
      <c r="C20" s="53"/>
      <c r="D20" s="184" t="s">
        <v>99</v>
      </c>
      <c r="E20" s="185"/>
      <c r="F20" s="186"/>
      <c r="G20" s="187" t="s">
        <v>100</v>
      </c>
      <c r="H20" s="188"/>
      <c r="I20" s="188"/>
      <c r="J20" s="188"/>
      <c r="K20" s="189"/>
      <c r="L20" s="50" t="s">
        <v>101</v>
      </c>
      <c r="M20" s="159"/>
      <c r="N20" s="144"/>
    </row>
    <row r="21" spans="1:14">
      <c r="A21" s="182" t="s">
        <v>94</v>
      </c>
      <c r="B21" s="183"/>
      <c r="C21" s="54" t="s">
        <v>95</v>
      </c>
      <c r="D21" s="85"/>
      <c r="E21" s="85"/>
      <c r="F21" s="85"/>
      <c r="G21" s="85"/>
      <c r="H21" s="85"/>
      <c r="I21" s="85"/>
      <c r="J21" s="85"/>
      <c r="K21" s="85"/>
      <c r="L21" s="127"/>
      <c r="M21" s="159"/>
      <c r="N21" s="144"/>
    </row>
    <row r="22" spans="1:14">
      <c r="A22" s="61"/>
      <c r="B22" s="62"/>
      <c r="C22" s="63"/>
      <c r="D22" s="85"/>
      <c r="E22" s="85"/>
      <c r="F22" s="85"/>
      <c r="G22" s="85"/>
      <c r="H22" s="85"/>
      <c r="I22" s="85"/>
      <c r="J22" s="85"/>
      <c r="K22" s="85"/>
      <c r="L22" s="127"/>
      <c r="M22" s="159"/>
      <c r="N22" s="144"/>
    </row>
    <row r="23" spans="1:14">
      <c r="A23" s="159" t="s">
        <v>128</v>
      </c>
      <c r="B23" s="143"/>
      <c r="C23" s="143"/>
      <c r="D23" s="211"/>
      <c r="E23" s="211"/>
      <c r="F23" s="211"/>
      <c r="G23" s="212"/>
      <c r="H23" s="64" t="s">
        <v>129</v>
      </c>
      <c r="I23" s="64"/>
      <c r="J23" s="213"/>
      <c r="K23" s="213"/>
      <c r="L23" s="214"/>
      <c r="M23" s="159"/>
      <c r="N23" s="144"/>
    </row>
    <row r="24" spans="1:14">
      <c r="A24" s="209" t="s">
        <v>102</v>
      </c>
      <c r="B24" s="210"/>
      <c r="C24" s="210"/>
      <c r="D24" s="210"/>
      <c r="E24" s="210"/>
      <c r="F24" s="210"/>
      <c r="G24" s="210"/>
      <c r="H24" s="210"/>
      <c r="I24" s="210"/>
      <c r="J24" s="210"/>
      <c r="K24" s="210"/>
      <c r="L24" s="142" t="s">
        <v>103</v>
      </c>
      <c r="M24" s="142"/>
      <c r="N24" s="142"/>
    </row>
    <row r="25" spans="1:14" ht="9.75" customHeight="1">
      <c r="A25" s="229" t="s">
        <v>105</v>
      </c>
      <c r="B25" s="230"/>
      <c r="C25" s="230"/>
      <c r="D25" s="230"/>
      <c r="E25" s="204" t="s">
        <v>112</v>
      </c>
      <c r="F25" s="204"/>
      <c r="G25" s="204"/>
      <c r="H25" s="204"/>
      <c r="I25" s="204" t="s">
        <v>120</v>
      </c>
      <c r="J25" s="204"/>
      <c r="K25" s="205"/>
      <c r="L25" s="224"/>
      <c r="M25" s="225"/>
      <c r="N25" s="226"/>
    </row>
    <row r="26" spans="1:14" ht="9.75" customHeight="1">
      <c r="A26" s="231"/>
      <c r="B26" s="232"/>
      <c r="C26" s="232"/>
      <c r="D26" s="232"/>
      <c r="E26" s="201" t="s">
        <v>113</v>
      </c>
      <c r="F26" s="201"/>
      <c r="G26" s="201"/>
      <c r="H26" s="201"/>
      <c r="I26" s="201" t="s">
        <v>121</v>
      </c>
      <c r="J26" s="201"/>
      <c r="K26" s="206"/>
      <c r="L26" s="178"/>
      <c r="M26" s="227"/>
      <c r="N26" s="179"/>
    </row>
    <row r="27" spans="1:14" ht="9.75" customHeight="1">
      <c r="A27" s="231" t="s">
        <v>106</v>
      </c>
      <c r="B27" s="232"/>
      <c r="C27" s="232"/>
      <c r="D27" s="232"/>
      <c r="E27" s="202" t="s">
        <v>114</v>
      </c>
      <c r="F27" s="202"/>
      <c r="G27" s="202"/>
      <c r="H27" s="202"/>
      <c r="I27" s="201" t="s">
        <v>122</v>
      </c>
      <c r="J27" s="201"/>
      <c r="K27" s="206"/>
      <c r="L27" s="178"/>
      <c r="M27" s="227"/>
      <c r="N27" s="179"/>
    </row>
    <row r="28" spans="1:14" ht="9.75" customHeight="1">
      <c r="A28" s="231" t="s">
        <v>107</v>
      </c>
      <c r="B28" s="232"/>
      <c r="C28" s="232"/>
      <c r="D28" s="232"/>
      <c r="E28" s="201" t="s">
        <v>115</v>
      </c>
      <c r="F28" s="201"/>
      <c r="G28" s="201"/>
      <c r="H28" s="201"/>
      <c r="I28" s="207" t="s">
        <v>123</v>
      </c>
      <c r="J28" s="207"/>
      <c r="K28" s="208"/>
      <c r="L28" s="180"/>
      <c r="M28" s="228"/>
      <c r="N28" s="181"/>
    </row>
    <row r="29" spans="1:14" ht="9.75" customHeight="1">
      <c r="A29" s="231" t="s">
        <v>108</v>
      </c>
      <c r="B29" s="232"/>
      <c r="C29" s="232"/>
      <c r="D29" s="232"/>
      <c r="E29" s="201" t="s">
        <v>116</v>
      </c>
      <c r="F29" s="201"/>
      <c r="G29" s="201"/>
      <c r="H29" s="201"/>
      <c r="I29" s="201" t="s">
        <v>124</v>
      </c>
      <c r="J29" s="201"/>
      <c r="K29" s="206"/>
      <c r="L29" s="215" t="s">
        <v>104</v>
      </c>
      <c r="M29" s="216"/>
      <c r="N29" s="217"/>
    </row>
    <row r="30" spans="1:14" ht="9.75" customHeight="1">
      <c r="A30" s="231" t="s">
        <v>109</v>
      </c>
      <c r="B30" s="232"/>
      <c r="C30" s="232"/>
      <c r="D30" s="232"/>
      <c r="E30" s="201" t="s">
        <v>117</v>
      </c>
      <c r="F30" s="201"/>
      <c r="G30" s="201"/>
      <c r="H30" s="201"/>
      <c r="I30" s="207" t="s">
        <v>125</v>
      </c>
      <c r="J30" s="207"/>
      <c r="K30" s="208"/>
      <c r="L30" s="218"/>
      <c r="M30" s="219"/>
      <c r="N30" s="220"/>
    </row>
    <row r="31" spans="1:14" ht="9.75" customHeight="1">
      <c r="A31" s="231" t="s">
        <v>110</v>
      </c>
      <c r="B31" s="232"/>
      <c r="C31" s="232"/>
      <c r="D31" s="232"/>
      <c r="E31" s="202" t="s">
        <v>118</v>
      </c>
      <c r="F31" s="202"/>
      <c r="G31" s="202"/>
      <c r="H31" s="202"/>
      <c r="I31" s="201" t="s">
        <v>126</v>
      </c>
      <c r="J31" s="201"/>
      <c r="K31" s="206"/>
      <c r="L31" s="218"/>
      <c r="M31" s="219"/>
      <c r="N31" s="220"/>
    </row>
    <row r="32" spans="1:14" ht="9.75" customHeight="1">
      <c r="A32" s="233" t="s">
        <v>111</v>
      </c>
      <c r="B32" s="234"/>
      <c r="C32" s="234"/>
      <c r="D32" s="234"/>
      <c r="E32" s="203" t="s">
        <v>119</v>
      </c>
      <c r="F32" s="203"/>
      <c r="G32" s="203"/>
      <c r="H32" s="203"/>
      <c r="I32" s="203"/>
      <c r="J32" s="203"/>
      <c r="K32" s="235"/>
      <c r="L32" s="221"/>
      <c r="M32" s="222"/>
      <c r="N32" s="223"/>
    </row>
  </sheetData>
  <mergeCells count="108">
    <mergeCell ref="I32:K32"/>
    <mergeCell ref="J23:L23"/>
    <mergeCell ref="E32:H32"/>
    <mergeCell ref="I25:K25"/>
    <mergeCell ref="I26:K26"/>
    <mergeCell ref="I27:K27"/>
    <mergeCell ref="I28:K28"/>
    <mergeCell ref="M23:N23"/>
    <mergeCell ref="A24:K24"/>
    <mergeCell ref="L24:N24"/>
    <mergeCell ref="I29:K29"/>
    <mergeCell ref="I30:K30"/>
    <mergeCell ref="A23:C23"/>
    <mergeCell ref="D23:G23"/>
    <mergeCell ref="L29:N32"/>
    <mergeCell ref="L25:N28"/>
    <mergeCell ref="A25:D25"/>
    <mergeCell ref="A26:D26"/>
    <mergeCell ref="A27:D27"/>
    <mergeCell ref="A28:D28"/>
    <mergeCell ref="A29:D29"/>
    <mergeCell ref="A30:D30"/>
    <mergeCell ref="A31:D31"/>
    <mergeCell ref="A32:D32"/>
    <mergeCell ref="E25:H25"/>
    <mergeCell ref="M9:N9"/>
    <mergeCell ref="M10:N10"/>
    <mergeCell ref="M11:N11"/>
    <mergeCell ref="M12:N12"/>
    <mergeCell ref="M13:N13"/>
    <mergeCell ref="M14:N14"/>
    <mergeCell ref="E29:H29"/>
    <mergeCell ref="E30:H30"/>
    <mergeCell ref="E31:H31"/>
    <mergeCell ref="D21:F22"/>
    <mergeCell ref="G21:K22"/>
    <mergeCell ref="L21:L22"/>
    <mergeCell ref="E26:H26"/>
    <mergeCell ref="E27:H27"/>
    <mergeCell ref="E28:H28"/>
    <mergeCell ref="I31:K31"/>
    <mergeCell ref="F18:F19"/>
    <mergeCell ref="G18:G19"/>
    <mergeCell ref="H17:L19"/>
    <mergeCell ref="M15:N15"/>
    <mergeCell ref="M16:N16"/>
    <mergeCell ref="M17:N17"/>
    <mergeCell ref="M18:N18"/>
    <mergeCell ref="M19:N19"/>
    <mergeCell ref="M20:N20"/>
    <mergeCell ref="C6:E6"/>
    <mergeCell ref="K11:L12"/>
    <mergeCell ref="K9:L10"/>
    <mergeCell ref="A13:L13"/>
    <mergeCell ref="A14:L15"/>
    <mergeCell ref="M21:N21"/>
    <mergeCell ref="M22:N22"/>
    <mergeCell ref="G9:G10"/>
    <mergeCell ref="H9:H10"/>
    <mergeCell ref="I9:J9"/>
    <mergeCell ref="G11:G12"/>
    <mergeCell ref="H11:H12"/>
    <mergeCell ref="I11:I12"/>
    <mergeCell ref="J11:J12"/>
    <mergeCell ref="C9:D10"/>
    <mergeCell ref="C11:D12"/>
    <mergeCell ref="E9:F10"/>
    <mergeCell ref="E11:F12"/>
    <mergeCell ref="A21:B21"/>
    <mergeCell ref="D20:F20"/>
    <mergeCell ref="G20:K20"/>
    <mergeCell ref="F16:G16"/>
    <mergeCell ref="A16:E16"/>
    <mergeCell ref="A17:E19"/>
    <mergeCell ref="L6:M6"/>
    <mergeCell ref="H1:I2"/>
    <mergeCell ref="J1:K2"/>
    <mergeCell ref="L2:M2"/>
    <mergeCell ref="L1:M1"/>
    <mergeCell ref="C3:E3"/>
    <mergeCell ref="H3:I3"/>
    <mergeCell ref="L3:M3"/>
    <mergeCell ref="A7:L8"/>
    <mergeCell ref="M7:N7"/>
    <mergeCell ref="H4:I4"/>
    <mergeCell ref="F6:G6"/>
    <mergeCell ref="J3:K3"/>
    <mergeCell ref="J4:K4"/>
    <mergeCell ref="J5:K5"/>
    <mergeCell ref="J6:K6"/>
    <mergeCell ref="A3:B3"/>
    <mergeCell ref="A4:B4"/>
    <mergeCell ref="A5:B5"/>
    <mergeCell ref="A6:B6"/>
    <mergeCell ref="H5:I5"/>
    <mergeCell ref="H6:I6"/>
    <mergeCell ref="M8:N8"/>
    <mergeCell ref="C5:E5"/>
    <mergeCell ref="A1:B2"/>
    <mergeCell ref="C4:E4"/>
    <mergeCell ref="C1:G1"/>
    <mergeCell ref="C2:E2"/>
    <mergeCell ref="F2:G2"/>
    <mergeCell ref="F3:G3"/>
    <mergeCell ref="F4:G4"/>
    <mergeCell ref="F5:G5"/>
    <mergeCell ref="L4:M4"/>
    <mergeCell ref="L5:M5"/>
  </mergeCells>
  <pageMargins left="0.25" right="0.25" top="0.25" bottom="0.25" header="0" footer="0"/>
  <pageSetup scale="95" orientation="landscape" r:id="rId1"/>
  <drawing r:id="rId2"/>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dc:creator>
  <cp:lastModifiedBy>scot</cp:lastModifiedBy>
  <cp:lastPrinted>2009-06-11T15:42:17Z</cp:lastPrinted>
  <dcterms:created xsi:type="dcterms:W3CDTF">2008-01-16T23:30:03Z</dcterms:created>
  <dcterms:modified xsi:type="dcterms:W3CDTF">2009-08-07T14:57:09Z</dcterms:modified>
</cp:coreProperties>
</file>